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915" windowHeight="11325" activeTab="0"/>
  </bookViews>
  <sheets>
    <sheet name="Lastvikt Husbil" sheetId="1" r:id="rId1"/>
  </sheets>
  <definedNames>
    <definedName name="_xlnm.Print_Area" localSheetId="0">'Lastvikt Husbil'!$A$2:$AA$126</definedName>
  </definedNames>
  <calcPr fullCalcOnLoad="1"/>
</workbook>
</file>

<file path=xl/sharedStrings.xml><?xml version="1.0" encoding="utf-8"?>
<sst xmlns="http://schemas.openxmlformats.org/spreadsheetml/2006/main" count="160" uniqueCount="135">
  <si>
    <t>Modell</t>
  </si>
  <si>
    <t>Längd</t>
  </si>
  <si>
    <t>Vikt körklar</t>
  </si>
  <si>
    <t>Antal sittplatser</t>
  </si>
  <si>
    <t>Totalvikt</t>
  </si>
  <si>
    <t>3850/4250</t>
  </si>
  <si>
    <t>Reservhjul</t>
  </si>
  <si>
    <t>Radio</t>
  </si>
  <si>
    <t>Stödben</t>
  </si>
  <si>
    <t>Automatlåda</t>
  </si>
  <si>
    <t>120L bränsletank</t>
  </si>
  <si>
    <t>Generator högeffekt</t>
  </si>
  <si>
    <t>Farthållare</t>
  </si>
  <si>
    <t>Dragkrok</t>
  </si>
  <si>
    <t>AL-KO nivåreglering</t>
  </si>
  <si>
    <t>AC förarhytt</t>
  </si>
  <si>
    <t>Navigator</t>
  </si>
  <si>
    <t>Dekor instrument</t>
  </si>
  <si>
    <t>Krockkudde passagerare</t>
  </si>
  <si>
    <t>Lastlucka extra</t>
  </si>
  <si>
    <t>Mattor</t>
  </si>
  <si>
    <t>Överkast</t>
  </si>
  <si>
    <t>Mikrovågsugn</t>
  </si>
  <si>
    <t>Ugn</t>
  </si>
  <si>
    <t>Tömningsslang spillvatten</t>
  </si>
  <si>
    <t>Värmematta hytt</t>
  </si>
  <si>
    <t>Värmeväxlare motor/bodel</t>
  </si>
  <si>
    <t>Backkamera</t>
  </si>
  <si>
    <t>Vikt körklar +5%</t>
  </si>
  <si>
    <t>Uppgiven lastvikt vid 3500Kg</t>
  </si>
  <si>
    <t>Möjlig lägsta lastvikt vid 3500Kg</t>
  </si>
  <si>
    <t>Inbrottslarm</t>
  </si>
  <si>
    <t>Brandvarnare</t>
  </si>
  <si>
    <t>Gasvarnare</t>
  </si>
  <si>
    <t>Extraljus Dim/Fjärr</t>
  </si>
  <si>
    <t>Barnstolsfäste</t>
  </si>
  <si>
    <t>3650/4250</t>
  </si>
  <si>
    <t>MC hållare 150Kg</t>
  </si>
  <si>
    <t>Draperi hytt/bodel</t>
  </si>
  <si>
    <t xml:space="preserve"> -</t>
  </si>
  <si>
    <t>Höj &amp; sänbara stolar</t>
  </si>
  <si>
    <t>Extra takfönster</t>
  </si>
  <si>
    <t xml:space="preserve">Köksfläkt </t>
  </si>
  <si>
    <t>TV antenn</t>
  </si>
  <si>
    <t>Bränslecell</t>
  </si>
  <si>
    <t>Komfortmadrass</t>
  </si>
  <si>
    <t>Bäddbar sittgrupp</t>
  </si>
  <si>
    <t>Omformare 12V/230V AC</t>
  </si>
  <si>
    <t>T 6801-4</t>
  </si>
  <si>
    <t>Multijet 2,0 &gt; 2,3</t>
  </si>
  <si>
    <t>Multijet 2,0 &gt; 3,0</t>
  </si>
  <si>
    <t>Stänkskydd x4</t>
  </si>
  <si>
    <t>Lasträcke tak + stege</t>
  </si>
  <si>
    <t>Cykelhållare 4 cyklar</t>
  </si>
  <si>
    <t>Säkerhetsskåp</t>
  </si>
  <si>
    <t>Extra taksäng</t>
  </si>
  <si>
    <t>Extra batteri 100Ah</t>
  </si>
  <si>
    <t>Solpanel 150W + regulator</t>
  </si>
  <si>
    <t>Extravärmare Webasto</t>
  </si>
  <si>
    <t>Elektrisk golvvärme</t>
  </si>
  <si>
    <t>Platt TV 24"</t>
  </si>
  <si>
    <t>Brandsläckare 2Kg pulver</t>
  </si>
  <si>
    <t>Alde Vattenvärme</t>
  </si>
  <si>
    <t>AL-KO hjälpfjädring luft</t>
  </si>
  <si>
    <t>Markis 3-4,5m ~9Kg/m</t>
  </si>
  <si>
    <t>Generator 230V AC</t>
  </si>
  <si>
    <t>Större kylskåp 10-15kg</t>
  </si>
  <si>
    <t>AC bodel 20-30Kg</t>
  </si>
  <si>
    <t>Passagerare a 75Kg</t>
  </si>
  <si>
    <t>Tillk. Passagerare</t>
  </si>
  <si>
    <t>Färskvatten 0-176L (Min 50L)</t>
  </si>
  <si>
    <t>Gasol tub composit</t>
  </si>
  <si>
    <t>Husgeråd 10-30Kg (Min 10Kg)</t>
  </si>
  <si>
    <t>Mat 10-50Kg (Min 10Kg)</t>
  </si>
  <si>
    <t>Hygien 5-10Kg (Min 5Kg)</t>
  </si>
  <si>
    <t>Kläder 5-20Kg/Pers (Min 5Kg)</t>
  </si>
  <si>
    <t xml:space="preserve"> +Kläder 5-20Kg/Pers (Min 5Kg)</t>
  </si>
  <si>
    <t>Reserv, reparation &amp; verktyg</t>
  </si>
  <si>
    <t>Hjulklossar</t>
  </si>
  <si>
    <t>Bord &amp; Stolar 10-30Kg (10)</t>
  </si>
  <si>
    <t>2 Cyklar min 15Kg</t>
  </si>
  <si>
    <t>Extra cykel</t>
  </si>
  <si>
    <t>Kem medel toalett mm</t>
  </si>
  <si>
    <t>Telefoner, laddare</t>
  </si>
  <si>
    <t>Kamera</t>
  </si>
  <si>
    <t>Dator</t>
  </si>
  <si>
    <t xml:space="preserve">Surfplatta </t>
  </si>
  <si>
    <t>Böcker</t>
  </si>
  <si>
    <t>Tidningar</t>
  </si>
  <si>
    <t>Pass, Pengar &amp; biljetter</t>
  </si>
  <si>
    <t>Kartor &amp; Kartbok</t>
  </si>
  <si>
    <t xml:space="preserve"> I 7150-2 EB</t>
  </si>
  <si>
    <t>Esprit Comfort</t>
  </si>
  <si>
    <t>Adria</t>
  </si>
  <si>
    <t xml:space="preserve"> I 700 SL</t>
  </si>
  <si>
    <t xml:space="preserve"> I 710SL</t>
  </si>
  <si>
    <t xml:space="preserve"> M 687 SL</t>
  </si>
  <si>
    <t xml:space="preserve"> 670 SL</t>
  </si>
  <si>
    <t>Burstner</t>
  </si>
  <si>
    <t>Viseo</t>
  </si>
  <si>
    <t xml:space="preserve"> I 720 G</t>
  </si>
  <si>
    <t>Dethleffs</t>
  </si>
  <si>
    <t>Trend</t>
  </si>
  <si>
    <t xml:space="preserve">Globebus </t>
  </si>
  <si>
    <t xml:space="preserve"> I 4</t>
  </si>
  <si>
    <t xml:space="preserve"> A 6977</t>
  </si>
  <si>
    <t xml:space="preserve"> it 735</t>
  </si>
  <si>
    <t>Argos</t>
  </si>
  <si>
    <t xml:space="preserve"> t 728 G</t>
  </si>
  <si>
    <t>Ixeo</t>
  </si>
  <si>
    <t>Nexo</t>
  </si>
  <si>
    <t>A 670 G</t>
  </si>
  <si>
    <t>Ev. tillkommande vikt för foprdon</t>
  </si>
  <si>
    <t>Högtalare i förardel</t>
  </si>
  <si>
    <t>Elektriskt fotsteg</t>
  </si>
  <si>
    <t>Styling paket (exempel)</t>
  </si>
  <si>
    <t>Comfort paket (exempel)</t>
  </si>
  <si>
    <t>Fiat Chassipaket (olika varianter)</t>
  </si>
  <si>
    <t>Vinterpaket (vanligt argument)</t>
  </si>
  <si>
    <t>Förare inräknad i tjänstevikt</t>
  </si>
  <si>
    <t>Diverse nedan</t>
  </si>
  <si>
    <t>Beräkna din lastvikt</t>
  </si>
  <si>
    <t>Tillkommande lastvikt för brukaren</t>
  </si>
  <si>
    <t>Egen körklar vikt baserad på "körklar vikt" +5%</t>
  </si>
  <si>
    <t>Egen körklar vikt baserad på "körklar vikt"</t>
  </si>
  <si>
    <t>Egen lastvikt baserad på "körklar vikt"</t>
  </si>
  <si>
    <t>Egen lastvikt baserad på "körklar vikt" +5%</t>
  </si>
  <si>
    <t>Egen totalvikt baserad på "körklar vikt"</t>
  </si>
  <si>
    <t>Egen totalvikt beräknad på "körklar vikt" +5%</t>
  </si>
  <si>
    <t>Överlast baserad på "körklar vikt"</t>
  </si>
  <si>
    <t>Överlast baserad på "körklar vikt" +5%</t>
  </si>
  <si>
    <t>Ett -tecken innbär att det finns kapacitet kvar(?)</t>
  </si>
  <si>
    <t>Återstår</t>
  </si>
  <si>
    <t>Kg</t>
  </si>
  <si>
    <t>Möjlighet till ökad totalvikt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</si>
</sst>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39" fillId="0" borderId="15" xfId="0" applyFont="1" applyBorder="1" applyAlignment="1">
      <alignment/>
    </xf>
    <xf numFmtId="1" fontId="3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39" fillId="0" borderId="16" xfId="0" applyFont="1" applyBorder="1" applyAlignment="1">
      <alignment/>
    </xf>
    <xf numFmtId="1" fontId="39" fillId="0" borderId="17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1" fontId="39" fillId="0" borderId="19" xfId="0" applyNumberFormat="1" applyFont="1" applyBorder="1" applyAlignment="1">
      <alignment/>
    </xf>
    <xf numFmtId="1" fontId="39" fillId="0" borderId="20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.57421875" style="0" customWidth="1"/>
    <col min="4" max="4" width="2.00390625" style="0" customWidth="1"/>
    <col min="5" max="5" width="12.28125" style="0" bestFit="1" customWidth="1"/>
    <col min="6" max="6" width="2.00390625" style="0" bestFit="1" customWidth="1"/>
    <col min="7" max="7" width="9.57421875" style="0" bestFit="1" customWidth="1"/>
    <col min="8" max="8" width="2.00390625" style="0" customWidth="1"/>
    <col min="9" max="9" width="9.57421875" style="0" bestFit="1" customWidth="1"/>
    <col min="10" max="10" width="2.00390625" style="0" bestFit="1" customWidth="1"/>
    <col min="11" max="11" width="9.57421875" style="0" bestFit="1" customWidth="1"/>
    <col min="12" max="12" width="2.140625" style="0" customWidth="1"/>
    <col min="13" max="13" width="8.00390625" style="0" bestFit="1" customWidth="1"/>
    <col min="14" max="14" width="1.8515625" style="0" customWidth="1"/>
    <col min="15" max="15" width="8.00390625" style="0" bestFit="1" customWidth="1"/>
    <col min="16" max="16" width="2.00390625" style="0" bestFit="1" customWidth="1"/>
    <col min="17" max="17" width="8.00390625" style="0" bestFit="1" customWidth="1"/>
    <col min="18" max="18" width="2.00390625" style="0" bestFit="1" customWidth="1"/>
    <col min="19" max="19" width="8.00390625" style="0" bestFit="1" customWidth="1"/>
    <col min="20" max="20" width="1.7109375" style="0" customWidth="1"/>
    <col min="21" max="21" width="9.421875" style="0" bestFit="1" customWidth="1"/>
    <col min="22" max="22" width="2.00390625" style="0" customWidth="1"/>
    <col min="23" max="23" width="8.140625" style="0" bestFit="1" customWidth="1"/>
    <col min="24" max="24" width="2.00390625" style="0" bestFit="1" customWidth="1"/>
    <col min="25" max="25" width="12.8515625" style="0" bestFit="1" customWidth="1"/>
    <col min="26" max="26" width="2.00390625" style="0" bestFit="1" customWidth="1"/>
    <col min="27" max="27" width="8.140625" style="0" bestFit="1" customWidth="1"/>
  </cols>
  <sheetData>
    <row r="1" ht="13.5" thickBot="1"/>
    <row r="2" spans="1:27" ht="18">
      <c r="A2" s="6" t="s">
        <v>121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3"/>
    </row>
    <row r="3" spans="1:27" ht="12.7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1:27" ht="12.75">
      <c r="A4" s="13"/>
      <c r="B4" s="9"/>
      <c r="C4" s="9"/>
      <c r="D4" s="9"/>
      <c r="E4" s="9" t="s">
        <v>93</v>
      </c>
      <c r="F4" s="9"/>
      <c r="G4" s="9" t="s">
        <v>93</v>
      </c>
      <c r="H4" s="9"/>
      <c r="I4" s="9" t="s">
        <v>93</v>
      </c>
      <c r="J4" s="9"/>
      <c r="K4" s="9" t="s">
        <v>93</v>
      </c>
      <c r="L4" s="9"/>
      <c r="M4" s="9" t="s">
        <v>98</v>
      </c>
      <c r="N4" s="9"/>
      <c r="O4" s="9" t="s">
        <v>98</v>
      </c>
      <c r="P4" s="9"/>
      <c r="Q4" s="9" t="s">
        <v>98</v>
      </c>
      <c r="R4" s="9"/>
      <c r="S4" s="9" t="s">
        <v>98</v>
      </c>
      <c r="T4" s="9"/>
      <c r="U4" s="9" t="s">
        <v>101</v>
      </c>
      <c r="V4" s="9"/>
      <c r="W4" s="9" t="s">
        <v>101</v>
      </c>
      <c r="X4" s="9"/>
      <c r="Y4" s="9" t="s">
        <v>101</v>
      </c>
      <c r="Z4" s="9"/>
      <c r="AA4" s="14" t="s">
        <v>101</v>
      </c>
    </row>
    <row r="5" spans="1:27" ht="12.75">
      <c r="A5" s="1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99</v>
      </c>
      <c r="N5" s="9"/>
      <c r="O5" s="9" t="s">
        <v>109</v>
      </c>
      <c r="P5" s="9"/>
      <c r="Q5" s="9" t="s">
        <v>107</v>
      </c>
      <c r="R5" s="9"/>
      <c r="S5" s="9" t="s">
        <v>110</v>
      </c>
      <c r="T5" s="9"/>
      <c r="U5" s="9" t="s">
        <v>103</v>
      </c>
      <c r="V5" s="9"/>
      <c r="W5" s="9" t="s">
        <v>102</v>
      </c>
      <c r="X5" s="9"/>
      <c r="Y5" s="9" t="s">
        <v>92</v>
      </c>
      <c r="Z5" s="9"/>
      <c r="AA5" s="14"/>
    </row>
    <row r="6" spans="1:27" ht="12.75">
      <c r="A6" s="13" t="s">
        <v>0</v>
      </c>
      <c r="B6" s="9"/>
      <c r="C6" s="9"/>
      <c r="D6" s="9"/>
      <c r="E6" s="9" t="s">
        <v>95</v>
      </c>
      <c r="F6" s="9"/>
      <c r="G6" s="9" t="s">
        <v>94</v>
      </c>
      <c r="H6" s="9"/>
      <c r="I6" s="9" t="s">
        <v>96</v>
      </c>
      <c r="J6" s="9"/>
      <c r="K6" s="9" t="s">
        <v>97</v>
      </c>
      <c r="L6" s="9"/>
      <c r="M6" s="9" t="s">
        <v>100</v>
      </c>
      <c r="N6" s="9"/>
      <c r="O6" s="9" t="s">
        <v>106</v>
      </c>
      <c r="P6" s="9"/>
      <c r="Q6" s="9" t="s">
        <v>111</v>
      </c>
      <c r="R6" s="9"/>
      <c r="S6" s="9" t="s">
        <v>108</v>
      </c>
      <c r="T6" s="9"/>
      <c r="U6" s="9" t="s">
        <v>104</v>
      </c>
      <c r="V6" s="9"/>
      <c r="W6" s="9" t="s">
        <v>105</v>
      </c>
      <c r="X6" s="9"/>
      <c r="Y6" s="9" t="s">
        <v>91</v>
      </c>
      <c r="Z6" s="9"/>
      <c r="AA6" s="14" t="s">
        <v>48</v>
      </c>
    </row>
    <row r="7" spans="1:27" ht="12.75">
      <c r="A7" s="13" t="s">
        <v>1</v>
      </c>
      <c r="B7" s="9"/>
      <c r="C7" s="9"/>
      <c r="D7" s="9"/>
      <c r="E7" s="9">
        <v>7400</v>
      </c>
      <c r="F7" s="9"/>
      <c r="G7" s="9">
        <v>7400</v>
      </c>
      <c r="H7" s="9"/>
      <c r="I7" s="9">
        <v>7768</v>
      </c>
      <c r="J7" s="9"/>
      <c r="K7" s="9">
        <v>7383</v>
      </c>
      <c r="L7" s="9"/>
      <c r="M7" s="9">
        <v>7250</v>
      </c>
      <c r="N7" s="9"/>
      <c r="O7" s="9">
        <v>7390</v>
      </c>
      <c r="P7" s="9"/>
      <c r="Q7" s="9">
        <v>6780</v>
      </c>
      <c r="R7" s="9"/>
      <c r="S7" s="9">
        <v>7490</v>
      </c>
      <c r="T7" s="9"/>
      <c r="U7" s="9">
        <v>6750</v>
      </c>
      <c r="V7" s="9"/>
      <c r="W7" s="9">
        <v>7080</v>
      </c>
      <c r="X7" s="9"/>
      <c r="Y7" s="9">
        <v>7550</v>
      </c>
      <c r="Z7" s="9"/>
      <c r="AA7" s="14">
        <v>7230</v>
      </c>
    </row>
    <row r="8" spans="1:27" ht="12.75">
      <c r="A8" s="13" t="s">
        <v>2</v>
      </c>
      <c r="B8" s="9"/>
      <c r="C8" s="9"/>
      <c r="D8" s="9"/>
      <c r="E8" s="9">
        <v>3085</v>
      </c>
      <c r="F8" s="9"/>
      <c r="G8" s="9">
        <v>3136</v>
      </c>
      <c r="H8" s="9"/>
      <c r="I8" s="9">
        <v>3186</v>
      </c>
      <c r="J8" s="9"/>
      <c r="K8" s="9">
        <v>3034</v>
      </c>
      <c r="L8" s="9"/>
      <c r="M8" s="9">
        <v>3065</v>
      </c>
      <c r="N8" s="9"/>
      <c r="O8" s="9">
        <v>3085</v>
      </c>
      <c r="P8" s="9"/>
      <c r="Q8" s="9">
        <v>2995</v>
      </c>
      <c r="R8" s="9"/>
      <c r="S8" s="9">
        <v>3090</v>
      </c>
      <c r="T8" s="9"/>
      <c r="U8" s="9">
        <v>2720</v>
      </c>
      <c r="V8" s="9"/>
      <c r="W8" s="9">
        <v>2955</v>
      </c>
      <c r="X8" s="9"/>
      <c r="Y8" s="9">
        <v>3105</v>
      </c>
      <c r="Z8" s="9"/>
      <c r="AA8" s="14">
        <v>2990</v>
      </c>
    </row>
    <row r="9" spans="1:27" ht="12.75">
      <c r="A9" s="13" t="s">
        <v>28</v>
      </c>
      <c r="B9" s="9"/>
      <c r="C9" s="9"/>
      <c r="D9" s="9"/>
      <c r="E9" s="10">
        <f>SUM(E8*1.05)</f>
        <v>3239.25</v>
      </c>
      <c r="F9" s="9"/>
      <c r="G9" s="10">
        <f>SUM(G8*1.05)</f>
        <v>3292.8</v>
      </c>
      <c r="H9" s="9"/>
      <c r="I9" s="10">
        <f>SUM(I8*1.05)</f>
        <v>3345.3</v>
      </c>
      <c r="J9" s="9"/>
      <c r="K9" s="10">
        <f>SUM(K8*1.05)</f>
        <v>3185.7000000000003</v>
      </c>
      <c r="L9" s="9"/>
      <c r="M9" s="10">
        <f>SUM(M8*1.05)</f>
        <v>3218.25</v>
      </c>
      <c r="N9" s="9"/>
      <c r="O9" s="10">
        <f>SUM(O8*1.05)</f>
        <v>3239.25</v>
      </c>
      <c r="P9" s="9"/>
      <c r="Q9" s="10">
        <f>SUM(Q8*1.05)</f>
        <v>3144.75</v>
      </c>
      <c r="R9" s="9"/>
      <c r="S9" s="10">
        <f>SUM(S8*1.05)</f>
        <v>3244.5</v>
      </c>
      <c r="T9" s="9"/>
      <c r="U9" s="10">
        <f>SUM(U8*1.05)</f>
        <v>2856</v>
      </c>
      <c r="V9" s="9"/>
      <c r="W9" s="10">
        <f>SUM(W8*1.05)</f>
        <v>3102.75</v>
      </c>
      <c r="X9" s="9"/>
      <c r="Y9" s="10">
        <f>SUM(Y8*1.05)</f>
        <v>3260.25</v>
      </c>
      <c r="Z9" s="9"/>
      <c r="AA9" s="15">
        <f>SUM(AA8*1.05)</f>
        <v>3139.5</v>
      </c>
    </row>
    <row r="10" spans="1:27" ht="12.75">
      <c r="A10" s="13" t="s">
        <v>3</v>
      </c>
      <c r="B10" s="9"/>
      <c r="C10" s="9"/>
      <c r="D10" s="9"/>
      <c r="E10" s="9">
        <v>4</v>
      </c>
      <c r="F10" s="9"/>
      <c r="G10" s="9">
        <v>4</v>
      </c>
      <c r="H10" s="9"/>
      <c r="I10" s="9">
        <v>4</v>
      </c>
      <c r="J10" s="9"/>
      <c r="K10" s="9">
        <v>5</v>
      </c>
      <c r="L10" s="9"/>
      <c r="M10" s="9">
        <v>4</v>
      </c>
      <c r="N10" s="9"/>
      <c r="O10" s="9">
        <v>4</v>
      </c>
      <c r="P10" s="9"/>
      <c r="Q10" s="9">
        <v>4</v>
      </c>
      <c r="R10" s="9"/>
      <c r="S10" s="9">
        <v>4</v>
      </c>
      <c r="T10" s="9"/>
      <c r="U10" s="9">
        <v>4</v>
      </c>
      <c r="V10" s="9"/>
      <c r="W10" s="9">
        <v>4</v>
      </c>
      <c r="X10" s="9"/>
      <c r="Y10" s="9">
        <v>4</v>
      </c>
      <c r="Z10" s="9"/>
      <c r="AA10" s="14">
        <v>4</v>
      </c>
    </row>
    <row r="11" spans="1:27" ht="12.75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</row>
    <row r="12" spans="1:27" ht="12.75">
      <c r="A12" s="13" t="s">
        <v>4</v>
      </c>
      <c r="B12" s="9"/>
      <c r="C12" s="9"/>
      <c r="D12" s="9"/>
      <c r="E12" s="9">
        <v>3500</v>
      </c>
      <c r="F12" s="9"/>
      <c r="G12" s="9">
        <v>3500</v>
      </c>
      <c r="H12" s="9"/>
      <c r="I12" s="9">
        <v>3500</v>
      </c>
      <c r="J12" s="9"/>
      <c r="K12" s="9">
        <v>3500</v>
      </c>
      <c r="L12" s="9"/>
      <c r="M12" s="9">
        <v>3500</v>
      </c>
      <c r="N12" s="9"/>
      <c r="O12" s="9">
        <v>3500</v>
      </c>
      <c r="P12" s="9"/>
      <c r="Q12" s="9">
        <v>3500</v>
      </c>
      <c r="R12" s="9"/>
      <c r="S12" s="9">
        <v>3500</v>
      </c>
      <c r="T12" s="9"/>
      <c r="U12" s="9">
        <v>3499</v>
      </c>
      <c r="V12" s="9"/>
      <c r="W12" s="9">
        <v>3499</v>
      </c>
      <c r="X12" s="9"/>
      <c r="Y12" s="9">
        <v>3499</v>
      </c>
      <c r="Z12" s="9"/>
      <c r="AA12" s="14">
        <v>3499</v>
      </c>
    </row>
    <row r="13" spans="1:27" ht="12.75">
      <c r="A13" s="13" t="s">
        <v>134</v>
      </c>
      <c r="B13" s="9"/>
      <c r="C13" s="9"/>
      <c r="D13" s="9"/>
      <c r="E13" s="9" t="s">
        <v>5</v>
      </c>
      <c r="F13" s="9"/>
      <c r="G13" s="9" t="s">
        <v>5</v>
      </c>
      <c r="H13" s="9"/>
      <c r="I13" s="9">
        <v>3800</v>
      </c>
      <c r="J13" s="9"/>
      <c r="K13" s="9" t="s">
        <v>36</v>
      </c>
      <c r="L13" s="9"/>
      <c r="M13" s="9" t="s">
        <v>39</v>
      </c>
      <c r="N13" s="9"/>
      <c r="O13" s="9"/>
      <c r="P13" s="9"/>
      <c r="Q13" s="9"/>
      <c r="R13" s="9"/>
      <c r="S13" s="9"/>
      <c r="T13" s="9"/>
      <c r="U13" s="9" t="s">
        <v>39</v>
      </c>
      <c r="V13" s="9"/>
      <c r="W13" s="9"/>
      <c r="X13" s="9"/>
      <c r="Y13" s="9"/>
      <c r="Z13" s="9"/>
      <c r="AA13" s="14"/>
    </row>
    <row r="14" spans="1:27" ht="12.75">
      <c r="A14" s="13" t="s">
        <v>29</v>
      </c>
      <c r="B14" s="9"/>
      <c r="C14" s="9"/>
      <c r="D14" s="9"/>
      <c r="E14" s="10">
        <f>SUM(E12-E8)</f>
        <v>415</v>
      </c>
      <c r="F14" s="9"/>
      <c r="G14" s="10">
        <f>SUM(G12-G8)</f>
        <v>364</v>
      </c>
      <c r="H14" s="9"/>
      <c r="I14" s="10">
        <f>SUM(I12-I8)</f>
        <v>314</v>
      </c>
      <c r="J14" s="9"/>
      <c r="K14" s="10">
        <f>SUM(K12-K8)</f>
        <v>466</v>
      </c>
      <c r="L14" s="9"/>
      <c r="M14" s="9">
        <f>SUM(M12-M8)</f>
        <v>435</v>
      </c>
      <c r="N14" s="9"/>
      <c r="O14" s="9">
        <f>SUM(O12-O8)</f>
        <v>415</v>
      </c>
      <c r="P14" s="9"/>
      <c r="Q14" s="9">
        <f>SUM(Q12-Q8)</f>
        <v>505</v>
      </c>
      <c r="R14" s="9"/>
      <c r="S14" s="9">
        <f>SUM(S12-S8)</f>
        <v>410</v>
      </c>
      <c r="T14" s="9"/>
      <c r="U14" s="9">
        <f>SUM(U12-U8)</f>
        <v>779</v>
      </c>
      <c r="V14" s="9"/>
      <c r="W14" s="9">
        <f>SUM(W12-W8)</f>
        <v>544</v>
      </c>
      <c r="X14" s="9"/>
      <c r="Y14" s="9">
        <f>SUM(Y12-Y8)</f>
        <v>394</v>
      </c>
      <c r="Z14" s="9"/>
      <c r="AA14" s="14">
        <f>SUM(AA12-AA8)</f>
        <v>509</v>
      </c>
    </row>
    <row r="15" spans="1:27" ht="12.75">
      <c r="A15" s="13" t="s">
        <v>30</v>
      </c>
      <c r="B15" s="9"/>
      <c r="C15" s="9"/>
      <c r="D15" s="9"/>
      <c r="E15" s="10">
        <f>SUM(E12-E9)</f>
        <v>260.75</v>
      </c>
      <c r="F15" s="9"/>
      <c r="G15" s="10">
        <f>SUM(G12-G9)</f>
        <v>207.19999999999982</v>
      </c>
      <c r="H15" s="9"/>
      <c r="I15" s="10">
        <f>SUM(I12-I9)</f>
        <v>154.69999999999982</v>
      </c>
      <c r="J15" s="9"/>
      <c r="K15" s="10">
        <f>SUM(K12-K9)</f>
        <v>314.2999999999997</v>
      </c>
      <c r="L15" s="9"/>
      <c r="M15" s="10">
        <f>SUM(M12-M9)</f>
        <v>281.75</v>
      </c>
      <c r="N15" s="9"/>
      <c r="O15" s="10">
        <f>SUM(O12-O9)</f>
        <v>260.75</v>
      </c>
      <c r="P15" s="9"/>
      <c r="Q15" s="10">
        <f>SUM(Q12-Q9)</f>
        <v>355.25</v>
      </c>
      <c r="R15" s="9"/>
      <c r="S15" s="10">
        <f>SUM(S12-S9)</f>
        <v>255.5</v>
      </c>
      <c r="T15" s="9"/>
      <c r="U15" s="10">
        <f>SUM(U12-U9)</f>
        <v>643</v>
      </c>
      <c r="V15" s="9"/>
      <c r="W15" s="10">
        <f>SUM(W12-W9)</f>
        <v>396.25</v>
      </c>
      <c r="X15" s="9"/>
      <c r="Y15" s="10">
        <f>SUM(Y12-Y9)</f>
        <v>238.75</v>
      </c>
      <c r="Z15" s="9"/>
      <c r="AA15" s="15">
        <f>SUM(AA12-AA9)</f>
        <v>359.5</v>
      </c>
    </row>
    <row r="16" spans="1:27" ht="12.75">
      <c r="A16" s="5"/>
      <c r="B16" s="2"/>
      <c r="C16" s="2"/>
      <c r="D16" s="2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1:27" ht="12.7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/>
    </row>
    <row r="18" spans="1:27" ht="12.75">
      <c r="A18" s="5"/>
      <c r="B18" s="2"/>
      <c r="C18" s="2"/>
      <c r="D18" s="2"/>
      <c r="E18" s="2" t="s">
        <v>133</v>
      </c>
      <c r="F18" s="2"/>
      <c r="G18" s="2" t="s">
        <v>133</v>
      </c>
      <c r="H18" s="2"/>
      <c r="I18" s="2" t="s">
        <v>133</v>
      </c>
      <c r="J18" s="2"/>
      <c r="K18" s="2" t="s">
        <v>133</v>
      </c>
      <c r="L18" s="2"/>
      <c r="M18" s="2" t="s">
        <v>133</v>
      </c>
      <c r="N18" s="2"/>
      <c r="O18" s="2" t="s">
        <v>133</v>
      </c>
      <c r="P18" s="2"/>
      <c r="Q18" s="2" t="s">
        <v>133</v>
      </c>
      <c r="R18" s="2"/>
      <c r="S18" s="2" t="s">
        <v>133</v>
      </c>
      <c r="T18" s="2"/>
      <c r="U18" s="2" t="s">
        <v>133</v>
      </c>
      <c r="V18" s="2"/>
      <c r="W18" s="2" t="s">
        <v>133</v>
      </c>
      <c r="X18" s="2"/>
      <c r="Y18" s="2" t="s">
        <v>133</v>
      </c>
      <c r="Z18" s="2"/>
      <c r="AA18" s="2" t="s">
        <v>133</v>
      </c>
    </row>
    <row r="19" spans="1:27" ht="12.75">
      <c r="A19" s="16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4"/>
    </row>
    <row r="20" spans="1:27" ht="12.75">
      <c r="A20" s="13" t="s">
        <v>6</v>
      </c>
      <c r="B20" s="9">
        <v>20</v>
      </c>
      <c r="C20" s="9"/>
      <c r="D20" s="9"/>
      <c r="E20" s="9">
        <f aca="true" t="shared" si="0" ref="E20:E51">IF(D20=1,B20,0)</f>
        <v>0</v>
      </c>
      <c r="F20" s="9"/>
      <c r="G20" s="9">
        <f aca="true" t="shared" si="1" ref="G20:G51">IF(F20=1,E20,0)</f>
        <v>0</v>
      </c>
      <c r="H20" s="9"/>
      <c r="I20" s="9">
        <f aca="true" t="shared" si="2" ref="I20:I51">IF(H20=1,G20,0)</f>
        <v>0</v>
      </c>
      <c r="J20" s="9"/>
      <c r="K20" s="9">
        <f aca="true" t="shared" si="3" ref="K20:K51">IF(J20=1,I20,0)</f>
        <v>0</v>
      </c>
      <c r="L20" s="9"/>
      <c r="M20" s="9">
        <f>IF(L20=1,K20,0)</f>
        <v>0</v>
      </c>
      <c r="N20" s="9"/>
      <c r="O20" s="9">
        <f>IF(N20=1,M20,0)</f>
        <v>0</v>
      </c>
      <c r="P20" s="9"/>
      <c r="Q20" s="9">
        <f>IF(P20=1,O20,0)</f>
        <v>0</v>
      </c>
      <c r="R20" s="9"/>
      <c r="S20" s="9">
        <f>IF(R20=1,Q20,0)</f>
        <v>0</v>
      </c>
      <c r="T20" s="9"/>
      <c r="U20" s="9">
        <f>IF(T20=1,S20,0)</f>
        <v>0</v>
      </c>
      <c r="V20" s="9"/>
      <c r="W20" s="9">
        <f>IF(V20=1,U20,0)</f>
        <v>0</v>
      </c>
      <c r="X20" s="9"/>
      <c r="Y20" s="9">
        <f>IF(X20=1,W20,0)</f>
        <v>0</v>
      </c>
      <c r="Z20" s="9"/>
      <c r="AA20" s="14">
        <f>IF(Z20=1,Y20,0)</f>
        <v>0</v>
      </c>
    </row>
    <row r="21" spans="1:27" ht="12.75">
      <c r="A21" s="13" t="s">
        <v>7</v>
      </c>
      <c r="B21" s="9">
        <v>2</v>
      </c>
      <c r="C21" s="9"/>
      <c r="D21" s="9">
        <v>1</v>
      </c>
      <c r="E21" s="9">
        <f t="shared" si="0"/>
        <v>2</v>
      </c>
      <c r="F21" s="9">
        <v>1</v>
      </c>
      <c r="G21" s="9">
        <f t="shared" si="1"/>
        <v>2</v>
      </c>
      <c r="H21" s="9">
        <v>1</v>
      </c>
      <c r="I21" s="9">
        <f t="shared" si="2"/>
        <v>2</v>
      </c>
      <c r="J21" s="9">
        <v>1</v>
      </c>
      <c r="K21" s="9">
        <f t="shared" si="3"/>
        <v>2</v>
      </c>
      <c r="L21" s="9">
        <v>1</v>
      </c>
      <c r="M21" s="9">
        <f>IF(L21=1,K21,0)</f>
        <v>2</v>
      </c>
      <c r="N21" s="9">
        <v>1</v>
      </c>
      <c r="O21" s="9">
        <f aca="true" t="shared" si="4" ref="O21:O83">IF(N21=1,M21,0)</f>
        <v>2</v>
      </c>
      <c r="P21" s="9">
        <v>1</v>
      </c>
      <c r="Q21" s="9">
        <f aca="true" t="shared" si="5" ref="Q21:Q83">IF(P21=1,O21,0)</f>
        <v>2</v>
      </c>
      <c r="R21" s="9">
        <v>1</v>
      </c>
      <c r="S21" s="9">
        <f aca="true" t="shared" si="6" ref="S21:S83">IF(R21=1,Q21,0)</f>
        <v>2</v>
      </c>
      <c r="T21" s="9">
        <v>1</v>
      </c>
      <c r="U21" s="9">
        <f aca="true" t="shared" si="7" ref="U21:U83">IF(T21=1,S21,0)</f>
        <v>2</v>
      </c>
      <c r="V21" s="9">
        <v>1</v>
      </c>
      <c r="W21" s="9">
        <f aca="true" t="shared" si="8" ref="W21:W83">IF(V21=1,U21,0)</f>
        <v>2</v>
      </c>
      <c r="X21" s="9">
        <v>1</v>
      </c>
      <c r="Y21" s="9">
        <f aca="true" t="shared" si="9" ref="Y21:Y83">IF(X21=1,W21,0)</f>
        <v>2</v>
      </c>
      <c r="Z21" s="9">
        <v>1</v>
      </c>
      <c r="AA21" s="14">
        <f aca="true" t="shared" si="10" ref="AA21:AA83">IF(Z21=1,Y21,0)</f>
        <v>2</v>
      </c>
    </row>
    <row r="22" spans="1:27" ht="12.75">
      <c r="A22" s="13" t="s">
        <v>8</v>
      </c>
      <c r="B22" s="9">
        <v>5</v>
      </c>
      <c r="C22" s="9"/>
      <c r="D22" s="9"/>
      <c r="E22" s="9">
        <f t="shared" si="0"/>
        <v>0</v>
      </c>
      <c r="F22" s="9"/>
      <c r="G22" s="9">
        <f t="shared" si="1"/>
        <v>0</v>
      </c>
      <c r="H22" s="9"/>
      <c r="I22" s="9">
        <f t="shared" si="2"/>
        <v>0</v>
      </c>
      <c r="J22" s="9"/>
      <c r="K22" s="9">
        <f t="shared" si="3"/>
        <v>0</v>
      </c>
      <c r="L22" s="9"/>
      <c r="M22" s="9">
        <f>IF(L22=1,K22,0)</f>
        <v>0</v>
      </c>
      <c r="N22" s="9"/>
      <c r="O22" s="9">
        <f t="shared" si="4"/>
        <v>0</v>
      </c>
      <c r="P22" s="9"/>
      <c r="Q22" s="9">
        <f t="shared" si="5"/>
        <v>0</v>
      </c>
      <c r="R22" s="9"/>
      <c r="S22" s="9">
        <f t="shared" si="6"/>
        <v>0</v>
      </c>
      <c r="T22" s="9"/>
      <c r="U22" s="9">
        <f t="shared" si="7"/>
        <v>0</v>
      </c>
      <c r="V22" s="9"/>
      <c r="W22" s="9">
        <f t="shared" si="8"/>
        <v>0</v>
      </c>
      <c r="X22" s="9"/>
      <c r="Y22" s="9">
        <f t="shared" si="9"/>
        <v>0</v>
      </c>
      <c r="Z22" s="9"/>
      <c r="AA22" s="14">
        <f t="shared" si="10"/>
        <v>0</v>
      </c>
    </row>
    <row r="23" spans="1:27" ht="12.75">
      <c r="A23" s="13" t="s">
        <v>9</v>
      </c>
      <c r="B23" s="9">
        <v>17</v>
      </c>
      <c r="C23" s="9"/>
      <c r="D23" s="9"/>
      <c r="E23" s="9">
        <f t="shared" si="0"/>
        <v>0</v>
      </c>
      <c r="F23" s="9"/>
      <c r="G23" s="9">
        <f t="shared" si="1"/>
        <v>0</v>
      </c>
      <c r="H23" s="9"/>
      <c r="I23" s="9">
        <f t="shared" si="2"/>
        <v>0</v>
      </c>
      <c r="J23" s="9"/>
      <c r="K23" s="9">
        <f t="shared" si="3"/>
        <v>0</v>
      </c>
      <c r="L23" s="9"/>
      <c r="M23" s="9">
        <f>IF(L23=1,K23,0)</f>
        <v>0</v>
      </c>
      <c r="N23" s="9"/>
      <c r="O23" s="9">
        <f t="shared" si="4"/>
        <v>0</v>
      </c>
      <c r="P23" s="9"/>
      <c r="Q23" s="9">
        <f t="shared" si="5"/>
        <v>0</v>
      </c>
      <c r="R23" s="9"/>
      <c r="S23" s="9">
        <f t="shared" si="6"/>
        <v>0</v>
      </c>
      <c r="T23" s="9"/>
      <c r="U23" s="9">
        <f t="shared" si="7"/>
        <v>0</v>
      </c>
      <c r="V23" s="9"/>
      <c r="W23" s="9">
        <f t="shared" si="8"/>
        <v>0</v>
      </c>
      <c r="X23" s="9"/>
      <c r="Y23" s="9">
        <f t="shared" si="9"/>
        <v>0</v>
      </c>
      <c r="Z23" s="9"/>
      <c r="AA23" s="14">
        <f t="shared" si="10"/>
        <v>0</v>
      </c>
    </row>
    <row r="24" spans="1:27" ht="12.75">
      <c r="A24" s="13" t="s">
        <v>10</v>
      </c>
      <c r="B24" s="9">
        <v>50</v>
      </c>
      <c r="C24" s="9"/>
      <c r="D24" s="9"/>
      <c r="E24" s="9">
        <f t="shared" si="0"/>
        <v>0</v>
      </c>
      <c r="F24" s="9"/>
      <c r="G24" s="9">
        <f t="shared" si="1"/>
        <v>0</v>
      </c>
      <c r="H24" s="9"/>
      <c r="I24" s="9">
        <f t="shared" si="2"/>
        <v>0</v>
      </c>
      <c r="J24" s="9"/>
      <c r="K24" s="9">
        <f t="shared" si="3"/>
        <v>0</v>
      </c>
      <c r="L24" s="9"/>
      <c r="M24" s="9">
        <f aca="true" t="shared" si="11" ref="M24:M83">IF(L24=1,K24,0)</f>
        <v>0</v>
      </c>
      <c r="N24" s="9"/>
      <c r="O24" s="9">
        <f t="shared" si="4"/>
        <v>0</v>
      </c>
      <c r="P24" s="9"/>
      <c r="Q24" s="9">
        <f t="shared" si="5"/>
        <v>0</v>
      </c>
      <c r="R24" s="9"/>
      <c r="S24" s="9">
        <f t="shared" si="6"/>
        <v>0</v>
      </c>
      <c r="T24" s="9"/>
      <c r="U24" s="9">
        <f t="shared" si="7"/>
        <v>0</v>
      </c>
      <c r="V24" s="9"/>
      <c r="W24" s="9">
        <f t="shared" si="8"/>
        <v>0</v>
      </c>
      <c r="X24" s="9"/>
      <c r="Y24" s="9">
        <f t="shared" si="9"/>
        <v>0</v>
      </c>
      <c r="Z24" s="9"/>
      <c r="AA24" s="14">
        <f t="shared" si="10"/>
        <v>0</v>
      </c>
    </row>
    <row r="25" spans="1:27" ht="12.75">
      <c r="A25" s="13" t="s">
        <v>58</v>
      </c>
      <c r="B25" s="9">
        <v>7</v>
      </c>
      <c r="C25" s="9"/>
      <c r="D25" s="9"/>
      <c r="E25" s="9">
        <f t="shared" si="0"/>
        <v>0</v>
      </c>
      <c r="F25" s="9"/>
      <c r="G25" s="9">
        <f t="shared" si="1"/>
        <v>0</v>
      </c>
      <c r="H25" s="9"/>
      <c r="I25" s="9">
        <f t="shared" si="2"/>
        <v>0</v>
      </c>
      <c r="J25" s="9"/>
      <c r="K25" s="9">
        <f t="shared" si="3"/>
        <v>0</v>
      </c>
      <c r="L25" s="9"/>
      <c r="M25" s="9">
        <f t="shared" si="11"/>
        <v>0</v>
      </c>
      <c r="N25" s="9"/>
      <c r="O25" s="9">
        <f t="shared" si="4"/>
        <v>0</v>
      </c>
      <c r="P25" s="9"/>
      <c r="Q25" s="9">
        <f t="shared" si="5"/>
        <v>0</v>
      </c>
      <c r="R25" s="9"/>
      <c r="S25" s="9">
        <f t="shared" si="6"/>
        <v>0</v>
      </c>
      <c r="T25" s="9"/>
      <c r="U25" s="9">
        <f t="shared" si="7"/>
        <v>0</v>
      </c>
      <c r="V25" s="9"/>
      <c r="W25" s="9">
        <f t="shared" si="8"/>
        <v>0</v>
      </c>
      <c r="X25" s="9"/>
      <c r="Y25" s="9">
        <f t="shared" si="9"/>
        <v>0</v>
      </c>
      <c r="Z25" s="9"/>
      <c r="AA25" s="14">
        <f t="shared" si="10"/>
        <v>0</v>
      </c>
    </row>
    <row r="26" spans="1:27" ht="12.75">
      <c r="A26" s="13" t="s">
        <v>11</v>
      </c>
      <c r="B26" s="9">
        <v>2</v>
      </c>
      <c r="C26" s="9"/>
      <c r="D26" s="9">
        <v>1</v>
      </c>
      <c r="E26" s="9">
        <f t="shared" si="0"/>
        <v>2</v>
      </c>
      <c r="F26" s="9">
        <v>1</v>
      </c>
      <c r="G26" s="9">
        <f t="shared" si="1"/>
        <v>2</v>
      </c>
      <c r="H26" s="9">
        <v>1</v>
      </c>
      <c r="I26" s="9">
        <f t="shared" si="2"/>
        <v>2</v>
      </c>
      <c r="J26" s="9">
        <v>1</v>
      </c>
      <c r="K26" s="9">
        <f t="shared" si="3"/>
        <v>2</v>
      </c>
      <c r="L26" s="9">
        <v>1</v>
      </c>
      <c r="M26" s="9">
        <f t="shared" si="11"/>
        <v>2</v>
      </c>
      <c r="N26" s="9">
        <v>1</v>
      </c>
      <c r="O26" s="9">
        <f t="shared" si="4"/>
        <v>2</v>
      </c>
      <c r="P26" s="9">
        <v>1</v>
      </c>
      <c r="Q26" s="9">
        <f t="shared" si="5"/>
        <v>2</v>
      </c>
      <c r="R26" s="9">
        <v>1</v>
      </c>
      <c r="S26" s="9">
        <f t="shared" si="6"/>
        <v>2</v>
      </c>
      <c r="T26" s="9">
        <v>1</v>
      </c>
      <c r="U26" s="9">
        <f t="shared" si="7"/>
        <v>2</v>
      </c>
      <c r="V26" s="9">
        <v>1</v>
      </c>
      <c r="W26" s="9">
        <f t="shared" si="8"/>
        <v>2</v>
      </c>
      <c r="X26" s="9">
        <v>1</v>
      </c>
      <c r="Y26" s="9">
        <f t="shared" si="9"/>
        <v>2</v>
      </c>
      <c r="Z26" s="9">
        <v>1</v>
      </c>
      <c r="AA26" s="14">
        <f t="shared" si="10"/>
        <v>2</v>
      </c>
    </row>
    <row r="27" spans="1:27" ht="12.75">
      <c r="A27" s="13" t="s">
        <v>12</v>
      </c>
      <c r="B27" s="9">
        <v>3</v>
      </c>
      <c r="C27" s="9"/>
      <c r="D27" s="9">
        <v>1</v>
      </c>
      <c r="E27" s="9">
        <f t="shared" si="0"/>
        <v>3</v>
      </c>
      <c r="F27" s="9">
        <v>1</v>
      </c>
      <c r="G27" s="9">
        <f t="shared" si="1"/>
        <v>3</v>
      </c>
      <c r="H27" s="9">
        <v>1</v>
      </c>
      <c r="I27" s="9">
        <f t="shared" si="2"/>
        <v>3</v>
      </c>
      <c r="J27" s="9">
        <v>1</v>
      </c>
      <c r="K27" s="9">
        <f t="shared" si="3"/>
        <v>3</v>
      </c>
      <c r="L27" s="9">
        <v>1</v>
      </c>
      <c r="M27" s="9">
        <f t="shared" si="11"/>
        <v>3</v>
      </c>
      <c r="N27" s="9">
        <v>1</v>
      </c>
      <c r="O27" s="9">
        <f t="shared" si="4"/>
        <v>3</v>
      </c>
      <c r="P27" s="9">
        <v>1</v>
      </c>
      <c r="Q27" s="9">
        <f t="shared" si="5"/>
        <v>3</v>
      </c>
      <c r="R27" s="9">
        <v>1</v>
      </c>
      <c r="S27" s="9">
        <f t="shared" si="6"/>
        <v>3</v>
      </c>
      <c r="T27" s="9">
        <v>1</v>
      </c>
      <c r="U27" s="9">
        <f t="shared" si="7"/>
        <v>3</v>
      </c>
      <c r="V27" s="9">
        <v>1</v>
      </c>
      <c r="W27" s="9">
        <f t="shared" si="8"/>
        <v>3</v>
      </c>
      <c r="X27" s="9">
        <v>1</v>
      </c>
      <c r="Y27" s="9">
        <f t="shared" si="9"/>
        <v>3</v>
      </c>
      <c r="Z27" s="9">
        <v>1</v>
      </c>
      <c r="AA27" s="14">
        <f t="shared" si="10"/>
        <v>3</v>
      </c>
    </row>
    <row r="28" spans="1:27" ht="12.75">
      <c r="A28" s="13" t="s">
        <v>13</v>
      </c>
      <c r="B28" s="9">
        <v>35</v>
      </c>
      <c r="C28" s="9"/>
      <c r="D28" s="9"/>
      <c r="E28" s="9">
        <f t="shared" si="0"/>
        <v>0</v>
      </c>
      <c r="F28" s="9"/>
      <c r="G28" s="9">
        <f t="shared" si="1"/>
        <v>0</v>
      </c>
      <c r="H28" s="9"/>
      <c r="I28" s="9">
        <f t="shared" si="2"/>
        <v>0</v>
      </c>
      <c r="J28" s="9"/>
      <c r="K28" s="9">
        <f t="shared" si="3"/>
        <v>0</v>
      </c>
      <c r="L28" s="9"/>
      <c r="M28" s="9">
        <f t="shared" si="11"/>
        <v>0</v>
      </c>
      <c r="N28" s="9"/>
      <c r="O28" s="9">
        <f t="shared" si="4"/>
        <v>0</v>
      </c>
      <c r="P28" s="9"/>
      <c r="Q28" s="9">
        <f t="shared" si="5"/>
        <v>0</v>
      </c>
      <c r="R28" s="9"/>
      <c r="S28" s="9">
        <f t="shared" si="6"/>
        <v>0</v>
      </c>
      <c r="T28" s="9"/>
      <c r="U28" s="9">
        <f t="shared" si="7"/>
        <v>0</v>
      </c>
      <c r="V28" s="9"/>
      <c r="W28" s="9">
        <f t="shared" si="8"/>
        <v>0</v>
      </c>
      <c r="X28" s="9"/>
      <c r="Y28" s="9">
        <f t="shared" si="9"/>
        <v>0</v>
      </c>
      <c r="Z28" s="9"/>
      <c r="AA28" s="14">
        <f t="shared" si="10"/>
        <v>0</v>
      </c>
    </row>
    <row r="29" spans="1:27" ht="12.75">
      <c r="A29" s="13" t="s">
        <v>63</v>
      </c>
      <c r="B29" s="9">
        <v>35</v>
      </c>
      <c r="C29" s="9"/>
      <c r="D29" s="9"/>
      <c r="E29" s="9">
        <f t="shared" si="0"/>
        <v>0</v>
      </c>
      <c r="F29" s="9"/>
      <c r="G29" s="9">
        <f t="shared" si="1"/>
        <v>0</v>
      </c>
      <c r="H29" s="9"/>
      <c r="I29" s="9">
        <f t="shared" si="2"/>
        <v>0</v>
      </c>
      <c r="J29" s="9"/>
      <c r="K29" s="9">
        <f t="shared" si="3"/>
        <v>0</v>
      </c>
      <c r="L29" s="9"/>
      <c r="M29" s="9">
        <f t="shared" si="11"/>
        <v>0</v>
      </c>
      <c r="N29" s="9"/>
      <c r="O29" s="9">
        <f t="shared" si="4"/>
        <v>0</v>
      </c>
      <c r="P29" s="9"/>
      <c r="Q29" s="9">
        <f t="shared" si="5"/>
        <v>0</v>
      </c>
      <c r="R29" s="9"/>
      <c r="S29" s="9">
        <f t="shared" si="6"/>
        <v>0</v>
      </c>
      <c r="T29" s="9"/>
      <c r="U29" s="9">
        <f t="shared" si="7"/>
        <v>0</v>
      </c>
      <c r="V29" s="9"/>
      <c r="W29" s="9">
        <f t="shared" si="8"/>
        <v>0</v>
      </c>
      <c r="X29" s="9"/>
      <c r="Y29" s="9">
        <f t="shared" si="9"/>
        <v>0</v>
      </c>
      <c r="Z29" s="9"/>
      <c r="AA29" s="14">
        <f t="shared" si="10"/>
        <v>0</v>
      </c>
    </row>
    <row r="30" spans="1:27" ht="12.75">
      <c r="A30" s="13" t="s">
        <v>14</v>
      </c>
      <c r="B30" s="9">
        <v>85</v>
      </c>
      <c r="C30" s="9"/>
      <c r="D30" s="9"/>
      <c r="E30" s="9">
        <f t="shared" si="0"/>
        <v>0</v>
      </c>
      <c r="F30" s="9"/>
      <c r="G30" s="9">
        <f t="shared" si="1"/>
        <v>0</v>
      </c>
      <c r="H30" s="9"/>
      <c r="I30" s="9">
        <f t="shared" si="2"/>
        <v>0</v>
      </c>
      <c r="J30" s="9"/>
      <c r="K30" s="9">
        <f t="shared" si="3"/>
        <v>0</v>
      </c>
      <c r="L30" s="9"/>
      <c r="M30" s="9">
        <f t="shared" si="11"/>
        <v>0</v>
      </c>
      <c r="N30" s="9"/>
      <c r="O30" s="9">
        <f t="shared" si="4"/>
        <v>0</v>
      </c>
      <c r="P30" s="9"/>
      <c r="Q30" s="9">
        <f t="shared" si="5"/>
        <v>0</v>
      </c>
      <c r="R30" s="9"/>
      <c r="S30" s="9">
        <f t="shared" si="6"/>
        <v>0</v>
      </c>
      <c r="T30" s="9"/>
      <c r="U30" s="9">
        <f t="shared" si="7"/>
        <v>0</v>
      </c>
      <c r="V30" s="9"/>
      <c r="W30" s="9">
        <f t="shared" si="8"/>
        <v>0</v>
      </c>
      <c r="X30" s="9"/>
      <c r="Y30" s="9">
        <f t="shared" si="9"/>
        <v>0</v>
      </c>
      <c r="Z30" s="9"/>
      <c r="AA30" s="14">
        <f t="shared" si="10"/>
        <v>0</v>
      </c>
    </row>
    <row r="31" spans="1:27" ht="12.75">
      <c r="A31" s="13" t="s">
        <v>51</v>
      </c>
      <c r="B31" s="9">
        <v>4</v>
      </c>
      <c r="C31" s="9"/>
      <c r="D31" s="9"/>
      <c r="E31" s="9">
        <f t="shared" si="0"/>
        <v>0</v>
      </c>
      <c r="F31" s="9"/>
      <c r="G31" s="9">
        <f t="shared" si="1"/>
        <v>0</v>
      </c>
      <c r="H31" s="9"/>
      <c r="I31" s="9">
        <f t="shared" si="2"/>
        <v>0</v>
      </c>
      <c r="J31" s="9"/>
      <c r="K31" s="9">
        <f t="shared" si="3"/>
        <v>0</v>
      </c>
      <c r="L31" s="9"/>
      <c r="M31" s="9">
        <f t="shared" si="11"/>
        <v>0</v>
      </c>
      <c r="N31" s="9"/>
      <c r="O31" s="9">
        <f t="shared" si="4"/>
        <v>0</v>
      </c>
      <c r="P31" s="9"/>
      <c r="Q31" s="9">
        <f t="shared" si="5"/>
        <v>0</v>
      </c>
      <c r="R31" s="9"/>
      <c r="S31" s="9">
        <f t="shared" si="6"/>
        <v>0</v>
      </c>
      <c r="T31" s="9"/>
      <c r="U31" s="9">
        <f t="shared" si="7"/>
        <v>0</v>
      </c>
      <c r="V31" s="9"/>
      <c r="W31" s="9">
        <f t="shared" si="8"/>
        <v>0</v>
      </c>
      <c r="X31" s="9"/>
      <c r="Y31" s="9">
        <f t="shared" si="9"/>
        <v>0</v>
      </c>
      <c r="Z31" s="9"/>
      <c r="AA31" s="14">
        <f t="shared" si="10"/>
        <v>0</v>
      </c>
    </row>
    <row r="32" spans="1:27" ht="12.75">
      <c r="A32" s="13" t="s">
        <v>15</v>
      </c>
      <c r="B32" s="9">
        <v>10</v>
      </c>
      <c r="C32" s="9"/>
      <c r="D32" s="9">
        <v>1</v>
      </c>
      <c r="E32" s="9">
        <f t="shared" si="0"/>
        <v>10</v>
      </c>
      <c r="F32" s="9">
        <v>1</v>
      </c>
      <c r="G32" s="9">
        <f t="shared" si="1"/>
        <v>10</v>
      </c>
      <c r="H32" s="9">
        <v>1</v>
      </c>
      <c r="I32" s="9">
        <f t="shared" si="2"/>
        <v>10</v>
      </c>
      <c r="J32" s="9">
        <v>1</v>
      </c>
      <c r="K32" s="9">
        <f t="shared" si="3"/>
        <v>10</v>
      </c>
      <c r="L32" s="9">
        <v>1</v>
      </c>
      <c r="M32" s="9">
        <f t="shared" si="11"/>
        <v>10</v>
      </c>
      <c r="N32" s="9">
        <v>1</v>
      </c>
      <c r="O32" s="9">
        <f t="shared" si="4"/>
        <v>10</v>
      </c>
      <c r="P32" s="9">
        <v>1</v>
      </c>
      <c r="Q32" s="9">
        <f t="shared" si="5"/>
        <v>10</v>
      </c>
      <c r="R32" s="9">
        <v>1</v>
      </c>
      <c r="S32" s="9">
        <f t="shared" si="6"/>
        <v>10</v>
      </c>
      <c r="T32" s="9">
        <v>1</v>
      </c>
      <c r="U32" s="9">
        <f t="shared" si="7"/>
        <v>10</v>
      </c>
      <c r="V32" s="9">
        <v>1</v>
      </c>
      <c r="W32" s="9">
        <f t="shared" si="8"/>
        <v>10</v>
      </c>
      <c r="X32" s="9">
        <v>1</v>
      </c>
      <c r="Y32" s="9">
        <f t="shared" si="9"/>
        <v>10</v>
      </c>
      <c r="Z32" s="9">
        <v>1</v>
      </c>
      <c r="AA32" s="14">
        <f t="shared" si="10"/>
        <v>10</v>
      </c>
    </row>
    <row r="33" spans="1:27" ht="12.75">
      <c r="A33" s="13" t="s">
        <v>67</v>
      </c>
      <c r="B33" s="9">
        <v>20</v>
      </c>
      <c r="C33" s="9"/>
      <c r="D33" s="9"/>
      <c r="E33" s="9">
        <f t="shared" si="0"/>
        <v>0</v>
      </c>
      <c r="F33" s="9"/>
      <c r="G33" s="9">
        <f t="shared" si="1"/>
        <v>0</v>
      </c>
      <c r="H33" s="9"/>
      <c r="I33" s="9">
        <f t="shared" si="2"/>
        <v>0</v>
      </c>
      <c r="J33" s="9"/>
      <c r="K33" s="9">
        <f t="shared" si="3"/>
        <v>0</v>
      </c>
      <c r="L33" s="9"/>
      <c r="M33" s="9">
        <f t="shared" si="11"/>
        <v>0</v>
      </c>
      <c r="N33" s="9"/>
      <c r="O33" s="9">
        <f t="shared" si="4"/>
        <v>0</v>
      </c>
      <c r="P33" s="9"/>
      <c r="Q33" s="9">
        <f t="shared" si="5"/>
        <v>0</v>
      </c>
      <c r="R33" s="9"/>
      <c r="S33" s="9">
        <f t="shared" si="6"/>
        <v>0</v>
      </c>
      <c r="T33" s="9"/>
      <c r="U33" s="9">
        <f t="shared" si="7"/>
        <v>0</v>
      </c>
      <c r="V33" s="9"/>
      <c r="W33" s="9">
        <f t="shared" si="8"/>
        <v>0</v>
      </c>
      <c r="X33" s="9"/>
      <c r="Y33" s="9">
        <f t="shared" si="9"/>
        <v>0</v>
      </c>
      <c r="Z33" s="9"/>
      <c r="AA33" s="14">
        <f t="shared" si="10"/>
        <v>0</v>
      </c>
    </row>
    <row r="34" spans="1:27" ht="12.75">
      <c r="A34" s="13" t="s">
        <v>16</v>
      </c>
      <c r="B34" s="9">
        <v>1</v>
      </c>
      <c r="C34" s="9"/>
      <c r="D34" s="9">
        <v>1</v>
      </c>
      <c r="E34" s="9">
        <f t="shared" si="0"/>
        <v>1</v>
      </c>
      <c r="F34" s="9">
        <v>1</v>
      </c>
      <c r="G34" s="9">
        <f t="shared" si="1"/>
        <v>1</v>
      </c>
      <c r="H34" s="9">
        <v>1</v>
      </c>
      <c r="I34" s="9">
        <f t="shared" si="2"/>
        <v>1</v>
      </c>
      <c r="J34" s="9">
        <v>1</v>
      </c>
      <c r="K34" s="9">
        <f t="shared" si="3"/>
        <v>1</v>
      </c>
      <c r="L34" s="9">
        <v>1</v>
      </c>
      <c r="M34" s="9">
        <f t="shared" si="11"/>
        <v>1</v>
      </c>
      <c r="N34" s="9">
        <v>1</v>
      </c>
      <c r="O34" s="9">
        <f t="shared" si="4"/>
        <v>1</v>
      </c>
      <c r="P34" s="9">
        <v>1</v>
      </c>
      <c r="Q34" s="9">
        <f t="shared" si="5"/>
        <v>1</v>
      </c>
      <c r="R34" s="9">
        <v>1</v>
      </c>
      <c r="S34" s="9">
        <f t="shared" si="6"/>
        <v>1</v>
      </c>
      <c r="T34" s="9">
        <v>1</v>
      </c>
      <c r="U34" s="9">
        <f t="shared" si="7"/>
        <v>1</v>
      </c>
      <c r="V34" s="9">
        <v>1</v>
      </c>
      <c r="W34" s="9">
        <f t="shared" si="8"/>
        <v>1</v>
      </c>
      <c r="X34" s="9">
        <v>1</v>
      </c>
      <c r="Y34" s="9">
        <f t="shared" si="9"/>
        <v>1</v>
      </c>
      <c r="Z34" s="9">
        <v>1</v>
      </c>
      <c r="AA34" s="14">
        <f t="shared" si="10"/>
        <v>1</v>
      </c>
    </row>
    <row r="35" spans="1:27" ht="12.75">
      <c r="A35" s="13" t="s">
        <v>17</v>
      </c>
      <c r="B35" s="9">
        <v>1</v>
      </c>
      <c r="C35" s="9"/>
      <c r="D35" s="9"/>
      <c r="E35" s="9">
        <f t="shared" si="0"/>
        <v>0</v>
      </c>
      <c r="F35" s="9"/>
      <c r="G35" s="9">
        <f t="shared" si="1"/>
        <v>0</v>
      </c>
      <c r="H35" s="9"/>
      <c r="I35" s="9">
        <f t="shared" si="2"/>
        <v>0</v>
      </c>
      <c r="J35" s="9"/>
      <c r="K35" s="9">
        <f t="shared" si="3"/>
        <v>0</v>
      </c>
      <c r="L35" s="9"/>
      <c r="M35" s="9">
        <f t="shared" si="11"/>
        <v>0</v>
      </c>
      <c r="N35" s="9"/>
      <c r="O35" s="9">
        <f t="shared" si="4"/>
        <v>0</v>
      </c>
      <c r="P35" s="9"/>
      <c r="Q35" s="9">
        <f t="shared" si="5"/>
        <v>0</v>
      </c>
      <c r="R35" s="9"/>
      <c r="S35" s="9">
        <f t="shared" si="6"/>
        <v>0</v>
      </c>
      <c r="T35" s="9"/>
      <c r="U35" s="9">
        <f t="shared" si="7"/>
        <v>0</v>
      </c>
      <c r="V35" s="9"/>
      <c r="W35" s="9">
        <f t="shared" si="8"/>
        <v>0</v>
      </c>
      <c r="X35" s="9"/>
      <c r="Y35" s="9">
        <f t="shared" si="9"/>
        <v>0</v>
      </c>
      <c r="Z35" s="9"/>
      <c r="AA35" s="14">
        <f t="shared" si="10"/>
        <v>0</v>
      </c>
    </row>
    <row r="36" spans="1:27" ht="12.75">
      <c r="A36" s="13" t="s">
        <v>18</v>
      </c>
      <c r="B36" s="9">
        <v>3</v>
      </c>
      <c r="C36" s="9"/>
      <c r="D36" s="9">
        <v>1</v>
      </c>
      <c r="E36" s="9">
        <f t="shared" si="0"/>
        <v>3</v>
      </c>
      <c r="F36" s="9">
        <v>1</v>
      </c>
      <c r="G36" s="9">
        <f t="shared" si="1"/>
        <v>3</v>
      </c>
      <c r="H36" s="9">
        <v>1</v>
      </c>
      <c r="I36" s="9">
        <f t="shared" si="2"/>
        <v>3</v>
      </c>
      <c r="J36" s="9">
        <v>1</v>
      </c>
      <c r="K36" s="9">
        <f t="shared" si="3"/>
        <v>3</v>
      </c>
      <c r="L36" s="9">
        <v>1</v>
      </c>
      <c r="M36" s="9">
        <f t="shared" si="11"/>
        <v>3</v>
      </c>
      <c r="N36" s="9">
        <v>1</v>
      </c>
      <c r="O36" s="9">
        <f t="shared" si="4"/>
        <v>3</v>
      </c>
      <c r="P36" s="9">
        <v>1</v>
      </c>
      <c r="Q36" s="9">
        <f t="shared" si="5"/>
        <v>3</v>
      </c>
      <c r="R36" s="9">
        <v>1</v>
      </c>
      <c r="S36" s="9">
        <f t="shared" si="6"/>
        <v>3</v>
      </c>
      <c r="T36" s="9">
        <v>1</v>
      </c>
      <c r="U36" s="9">
        <f t="shared" si="7"/>
        <v>3</v>
      </c>
      <c r="V36" s="9">
        <v>1</v>
      </c>
      <c r="W36" s="9">
        <f t="shared" si="8"/>
        <v>3</v>
      </c>
      <c r="X36" s="9">
        <v>1</v>
      </c>
      <c r="Y36" s="9">
        <f t="shared" si="9"/>
        <v>3</v>
      </c>
      <c r="Z36" s="9">
        <v>1</v>
      </c>
      <c r="AA36" s="14">
        <f t="shared" si="10"/>
        <v>3</v>
      </c>
    </row>
    <row r="37" spans="1:27" ht="12.75">
      <c r="A37" s="13" t="s">
        <v>19</v>
      </c>
      <c r="B37" s="9">
        <v>7</v>
      </c>
      <c r="C37" s="9"/>
      <c r="D37" s="9"/>
      <c r="E37" s="9">
        <f t="shared" si="0"/>
        <v>0</v>
      </c>
      <c r="F37" s="9"/>
      <c r="G37" s="9">
        <f t="shared" si="1"/>
        <v>0</v>
      </c>
      <c r="H37" s="9"/>
      <c r="I37" s="9">
        <f t="shared" si="2"/>
        <v>0</v>
      </c>
      <c r="J37" s="9"/>
      <c r="K37" s="9">
        <f t="shared" si="3"/>
        <v>0</v>
      </c>
      <c r="L37" s="9"/>
      <c r="M37" s="9">
        <f t="shared" si="11"/>
        <v>0</v>
      </c>
      <c r="N37" s="9"/>
      <c r="O37" s="9">
        <f t="shared" si="4"/>
        <v>0</v>
      </c>
      <c r="P37" s="9"/>
      <c r="Q37" s="9">
        <f t="shared" si="5"/>
        <v>0</v>
      </c>
      <c r="R37" s="9"/>
      <c r="S37" s="9">
        <f t="shared" si="6"/>
        <v>0</v>
      </c>
      <c r="T37" s="9"/>
      <c r="U37" s="9">
        <f t="shared" si="7"/>
        <v>0</v>
      </c>
      <c r="V37" s="9"/>
      <c r="W37" s="9">
        <f t="shared" si="8"/>
        <v>0</v>
      </c>
      <c r="X37" s="9"/>
      <c r="Y37" s="9">
        <f t="shared" si="9"/>
        <v>0</v>
      </c>
      <c r="Z37" s="9"/>
      <c r="AA37" s="14">
        <f t="shared" si="10"/>
        <v>0</v>
      </c>
    </row>
    <row r="38" spans="1:27" ht="12.75">
      <c r="A38" s="13" t="s">
        <v>20</v>
      </c>
      <c r="B38" s="9">
        <v>7</v>
      </c>
      <c r="C38" s="9"/>
      <c r="D38" s="9">
        <v>1</v>
      </c>
      <c r="E38" s="9">
        <f t="shared" si="0"/>
        <v>7</v>
      </c>
      <c r="F38" s="9">
        <v>1</v>
      </c>
      <c r="G38" s="9">
        <f t="shared" si="1"/>
        <v>7</v>
      </c>
      <c r="H38" s="9">
        <v>1</v>
      </c>
      <c r="I38" s="9">
        <f t="shared" si="2"/>
        <v>7</v>
      </c>
      <c r="J38" s="9">
        <v>1</v>
      </c>
      <c r="K38" s="9">
        <f t="shared" si="3"/>
        <v>7</v>
      </c>
      <c r="L38" s="9">
        <v>1</v>
      </c>
      <c r="M38" s="9">
        <f t="shared" si="11"/>
        <v>7</v>
      </c>
      <c r="N38" s="9">
        <v>1</v>
      </c>
      <c r="O38" s="9">
        <f t="shared" si="4"/>
        <v>7</v>
      </c>
      <c r="P38" s="9">
        <v>1</v>
      </c>
      <c r="Q38" s="9">
        <f t="shared" si="5"/>
        <v>7</v>
      </c>
      <c r="R38" s="9">
        <v>1</v>
      </c>
      <c r="S38" s="9">
        <f t="shared" si="6"/>
        <v>7</v>
      </c>
      <c r="T38" s="9">
        <v>1</v>
      </c>
      <c r="U38" s="9">
        <f t="shared" si="7"/>
        <v>7</v>
      </c>
      <c r="V38" s="9">
        <v>1</v>
      </c>
      <c r="W38" s="9">
        <f t="shared" si="8"/>
        <v>7</v>
      </c>
      <c r="X38" s="9">
        <v>1</v>
      </c>
      <c r="Y38" s="9">
        <f t="shared" si="9"/>
        <v>7</v>
      </c>
      <c r="Z38" s="9">
        <v>1</v>
      </c>
      <c r="AA38" s="14">
        <f t="shared" si="10"/>
        <v>7</v>
      </c>
    </row>
    <row r="39" spans="1:27" ht="12.75">
      <c r="A39" s="13" t="s">
        <v>21</v>
      </c>
      <c r="B39" s="9">
        <v>1</v>
      </c>
      <c r="C39" s="9"/>
      <c r="D39" s="9">
        <v>1</v>
      </c>
      <c r="E39" s="9">
        <f t="shared" si="0"/>
        <v>1</v>
      </c>
      <c r="F39" s="9">
        <v>1</v>
      </c>
      <c r="G39" s="9">
        <f t="shared" si="1"/>
        <v>1</v>
      </c>
      <c r="H39" s="9">
        <v>1</v>
      </c>
      <c r="I39" s="9">
        <f t="shared" si="2"/>
        <v>1</v>
      </c>
      <c r="J39" s="9">
        <v>1</v>
      </c>
      <c r="K39" s="9">
        <f t="shared" si="3"/>
        <v>1</v>
      </c>
      <c r="L39" s="9">
        <v>1</v>
      </c>
      <c r="M39" s="9">
        <f t="shared" si="11"/>
        <v>1</v>
      </c>
      <c r="N39" s="9">
        <v>1</v>
      </c>
      <c r="O39" s="9">
        <f t="shared" si="4"/>
        <v>1</v>
      </c>
      <c r="P39" s="9">
        <v>1</v>
      </c>
      <c r="Q39" s="9">
        <f t="shared" si="5"/>
        <v>1</v>
      </c>
      <c r="R39" s="9">
        <v>1</v>
      </c>
      <c r="S39" s="9">
        <f t="shared" si="6"/>
        <v>1</v>
      </c>
      <c r="T39" s="9">
        <v>1</v>
      </c>
      <c r="U39" s="9">
        <f t="shared" si="7"/>
        <v>1</v>
      </c>
      <c r="V39" s="9">
        <v>1</v>
      </c>
      <c r="W39" s="9">
        <f t="shared" si="8"/>
        <v>1</v>
      </c>
      <c r="X39" s="9">
        <v>1</v>
      </c>
      <c r="Y39" s="9">
        <f t="shared" si="9"/>
        <v>1</v>
      </c>
      <c r="Z39" s="9">
        <v>1</v>
      </c>
      <c r="AA39" s="14">
        <f t="shared" si="10"/>
        <v>1</v>
      </c>
    </row>
    <row r="40" spans="1:27" ht="12.75">
      <c r="A40" s="13" t="s">
        <v>66</v>
      </c>
      <c r="B40" s="9">
        <v>10</v>
      </c>
      <c r="C40" s="9"/>
      <c r="D40" s="9"/>
      <c r="E40" s="9">
        <f t="shared" si="0"/>
        <v>0</v>
      </c>
      <c r="F40" s="9"/>
      <c r="G40" s="9">
        <f t="shared" si="1"/>
        <v>0</v>
      </c>
      <c r="H40" s="9"/>
      <c r="I40" s="9">
        <f t="shared" si="2"/>
        <v>0</v>
      </c>
      <c r="J40" s="9"/>
      <c r="K40" s="9">
        <f t="shared" si="3"/>
        <v>0</v>
      </c>
      <c r="L40" s="9"/>
      <c r="M40" s="9">
        <f t="shared" si="11"/>
        <v>0</v>
      </c>
      <c r="N40" s="9"/>
      <c r="O40" s="9">
        <f t="shared" si="4"/>
        <v>0</v>
      </c>
      <c r="P40" s="9"/>
      <c r="Q40" s="9">
        <f t="shared" si="5"/>
        <v>0</v>
      </c>
      <c r="R40" s="9"/>
      <c r="S40" s="9">
        <f t="shared" si="6"/>
        <v>0</v>
      </c>
      <c r="T40" s="9"/>
      <c r="U40" s="9">
        <f t="shared" si="7"/>
        <v>0</v>
      </c>
      <c r="V40" s="9"/>
      <c r="W40" s="9">
        <f t="shared" si="8"/>
        <v>0</v>
      </c>
      <c r="X40" s="9"/>
      <c r="Y40" s="9">
        <f t="shared" si="9"/>
        <v>0</v>
      </c>
      <c r="Z40" s="9"/>
      <c r="AA40" s="14">
        <f t="shared" si="10"/>
        <v>0</v>
      </c>
    </row>
    <row r="41" spans="1:27" ht="12.75">
      <c r="A41" s="13" t="s">
        <v>22</v>
      </c>
      <c r="B41" s="9">
        <v>15</v>
      </c>
      <c r="C41" s="9"/>
      <c r="D41" s="9"/>
      <c r="E41" s="9">
        <f t="shared" si="0"/>
        <v>0</v>
      </c>
      <c r="F41" s="9"/>
      <c r="G41" s="9">
        <f t="shared" si="1"/>
        <v>0</v>
      </c>
      <c r="H41" s="9"/>
      <c r="I41" s="9">
        <f t="shared" si="2"/>
        <v>0</v>
      </c>
      <c r="J41" s="9"/>
      <c r="K41" s="9">
        <f t="shared" si="3"/>
        <v>0</v>
      </c>
      <c r="L41" s="9"/>
      <c r="M41" s="9">
        <f t="shared" si="11"/>
        <v>0</v>
      </c>
      <c r="N41" s="9"/>
      <c r="O41" s="9">
        <f t="shared" si="4"/>
        <v>0</v>
      </c>
      <c r="P41" s="9"/>
      <c r="Q41" s="9">
        <f t="shared" si="5"/>
        <v>0</v>
      </c>
      <c r="R41" s="9"/>
      <c r="S41" s="9">
        <f t="shared" si="6"/>
        <v>0</v>
      </c>
      <c r="T41" s="9"/>
      <c r="U41" s="9">
        <f t="shared" si="7"/>
        <v>0</v>
      </c>
      <c r="V41" s="9"/>
      <c r="W41" s="9">
        <f t="shared" si="8"/>
        <v>0</v>
      </c>
      <c r="X41" s="9"/>
      <c r="Y41" s="9">
        <f t="shared" si="9"/>
        <v>0</v>
      </c>
      <c r="Z41" s="9"/>
      <c r="AA41" s="14">
        <f t="shared" si="10"/>
        <v>0</v>
      </c>
    </row>
    <row r="42" spans="1:27" ht="12.75">
      <c r="A42" s="13" t="s">
        <v>23</v>
      </c>
      <c r="B42" s="9">
        <v>14</v>
      </c>
      <c r="C42" s="9"/>
      <c r="D42" s="9"/>
      <c r="E42" s="9">
        <f t="shared" si="0"/>
        <v>0</v>
      </c>
      <c r="F42" s="9"/>
      <c r="G42" s="9">
        <f t="shared" si="1"/>
        <v>0</v>
      </c>
      <c r="H42" s="9"/>
      <c r="I42" s="9">
        <f t="shared" si="2"/>
        <v>0</v>
      </c>
      <c r="J42" s="9"/>
      <c r="K42" s="9">
        <f t="shared" si="3"/>
        <v>0</v>
      </c>
      <c r="L42" s="9"/>
      <c r="M42" s="9">
        <f t="shared" si="11"/>
        <v>0</v>
      </c>
      <c r="N42" s="9"/>
      <c r="O42" s="9">
        <f t="shared" si="4"/>
        <v>0</v>
      </c>
      <c r="P42" s="9"/>
      <c r="Q42" s="9">
        <f t="shared" si="5"/>
        <v>0</v>
      </c>
      <c r="R42" s="9"/>
      <c r="S42" s="9">
        <f t="shared" si="6"/>
        <v>0</v>
      </c>
      <c r="T42" s="9"/>
      <c r="U42" s="9">
        <f t="shared" si="7"/>
        <v>0</v>
      </c>
      <c r="V42" s="9"/>
      <c r="W42" s="9">
        <f t="shared" si="8"/>
        <v>0</v>
      </c>
      <c r="X42" s="9"/>
      <c r="Y42" s="9">
        <f t="shared" si="9"/>
        <v>0</v>
      </c>
      <c r="Z42" s="9"/>
      <c r="AA42" s="14">
        <f t="shared" si="10"/>
        <v>0</v>
      </c>
    </row>
    <row r="43" spans="1:27" ht="12.75">
      <c r="A43" s="13" t="s">
        <v>24</v>
      </c>
      <c r="B43" s="9">
        <v>1</v>
      </c>
      <c r="C43" s="9"/>
      <c r="D43" s="9">
        <v>1</v>
      </c>
      <c r="E43" s="9">
        <f t="shared" si="0"/>
        <v>1</v>
      </c>
      <c r="F43" s="9">
        <v>1</v>
      </c>
      <c r="G43" s="9">
        <f t="shared" si="1"/>
        <v>1</v>
      </c>
      <c r="H43" s="9">
        <v>1</v>
      </c>
      <c r="I43" s="9">
        <f t="shared" si="2"/>
        <v>1</v>
      </c>
      <c r="J43" s="9">
        <v>1</v>
      </c>
      <c r="K43" s="9">
        <f t="shared" si="3"/>
        <v>1</v>
      </c>
      <c r="L43" s="9">
        <v>1</v>
      </c>
      <c r="M43" s="9">
        <f t="shared" si="11"/>
        <v>1</v>
      </c>
      <c r="N43" s="9">
        <v>1</v>
      </c>
      <c r="O43" s="9">
        <f t="shared" si="4"/>
        <v>1</v>
      </c>
      <c r="P43" s="9">
        <v>1</v>
      </c>
      <c r="Q43" s="9">
        <f t="shared" si="5"/>
        <v>1</v>
      </c>
      <c r="R43" s="9">
        <v>1</v>
      </c>
      <c r="S43" s="9">
        <f t="shared" si="6"/>
        <v>1</v>
      </c>
      <c r="T43" s="9">
        <v>1</v>
      </c>
      <c r="U43" s="9">
        <f t="shared" si="7"/>
        <v>1</v>
      </c>
      <c r="V43" s="9">
        <v>1</v>
      </c>
      <c r="W43" s="9">
        <f t="shared" si="8"/>
        <v>1</v>
      </c>
      <c r="X43" s="9">
        <v>1</v>
      </c>
      <c r="Y43" s="9">
        <f t="shared" si="9"/>
        <v>1</v>
      </c>
      <c r="Z43" s="9">
        <v>1</v>
      </c>
      <c r="AA43" s="14">
        <f t="shared" si="10"/>
        <v>1</v>
      </c>
    </row>
    <row r="44" spans="1:27" ht="12.75">
      <c r="A44" s="13" t="s">
        <v>61</v>
      </c>
      <c r="B44" s="9">
        <v>8</v>
      </c>
      <c r="C44" s="9"/>
      <c r="D44" s="9">
        <v>1</v>
      </c>
      <c r="E44" s="9">
        <f t="shared" si="0"/>
        <v>8</v>
      </c>
      <c r="F44" s="9">
        <v>1</v>
      </c>
      <c r="G44" s="9">
        <f t="shared" si="1"/>
        <v>8</v>
      </c>
      <c r="H44" s="9">
        <v>1</v>
      </c>
      <c r="I44" s="9">
        <f t="shared" si="2"/>
        <v>8</v>
      </c>
      <c r="J44" s="9">
        <v>1</v>
      </c>
      <c r="K44" s="9">
        <f t="shared" si="3"/>
        <v>8</v>
      </c>
      <c r="L44" s="9">
        <v>1</v>
      </c>
      <c r="M44" s="9">
        <f t="shared" si="11"/>
        <v>8</v>
      </c>
      <c r="N44" s="9">
        <v>1</v>
      </c>
      <c r="O44" s="9">
        <f t="shared" si="4"/>
        <v>8</v>
      </c>
      <c r="P44" s="9">
        <v>1</v>
      </c>
      <c r="Q44" s="9">
        <f t="shared" si="5"/>
        <v>8</v>
      </c>
      <c r="R44" s="9">
        <v>1</v>
      </c>
      <c r="S44" s="9">
        <f t="shared" si="6"/>
        <v>8</v>
      </c>
      <c r="T44" s="9">
        <v>1</v>
      </c>
      <c r="U44" s="9">
        <f t="shared" si="7"/>
        <v>8</v>
      </c>
      <c r="V44" s="9">
        <v>1</v>
      </c>
      <c r="W44" s="9">
        <f t="shared" si="8"/>
        <v>8</v>
      </c>
      <c r="X44" s="9">
        <v>1</v>
      </c>
      <c r="Y44" s="9">
        <f t="shared" si="9"/>
        <v>8</v>
      </c>
      <c r="Z44" s="9">
        <v>1</v>
      </c>
      <c r="AA44" s="14">
        <f t="shared" si="10"/>
        <v>8</v>
      </c>
    </row>
    <row r="45" spans="1:27" ht="12.75">
      <c r="A45" s="13" t="s">
        <v>25</v>
      </c>
      <c r="B45" s="9">
        <v>3</v>
      </c>
      <c r="C45" s="9"/>
      <c r="D45" s="9"/>
      <c r="E45" s="9">
        <f t="shared" si="0"/>
        <v>0</v>
      </c>
      <c r="F45" s="9"/>
      <c r="G45" s="9">
        <f t="shared" si="1"/>
        <v>0</v>
      </c>
      <c r="H45" s="9"/>
      <c r="I45" s="9">
        <f t="shared" si="2"/>
        <v>0</v>
      </c>
      <c r="J45" s="9"/>
      <c r="K45" s="9">
        <f t="shared" si="3"/>
        <v>0</v>
      </c>
      <c r="L45" s="9"/>
      <c r="M45" s="9">
        <f t="shared" si="11"/>
        <v>0</v>
      </c>
      <c r="N45" s="9"/>
      <c r="O45" s="9">
        <f t="shared" si="4"/>
        <v>0</v>
      </c>
      <c r="P45" s="9"/>
      <c r="Q45" s="9">
        <f t="shared" si="5"/>
        <v>0</v>
      </c>
      <c r="R45" s="9"/>
      <c r="S45" s="9">
        <f t="shared" si="6"/>
        <v>0</v>
      </c>
      <c r="T45" s="9"/>
      <c r="U45" s="9">
        <f t="shared" si="7"/>
        <v>0</v>
      </c>
      <c r="V45" s="9"/>
      <c r="W45" s="9">
        <f t="shared" si="8"/>
        <v>0</v>
      </c>
      <c r="X45" s="9"/>
      <c r="Y45" s="9">
        <f t="shared" si="9"/>
        <v>0</v>
      </c>
      <c r="Z45" s="9"/>
      <c r="AA45" s="14">
        <f t="shared" si="10"/>
        <v>0</v>
      </c>
    </row>
    <row r="46" spans="1:27" ht="12.75">
      <c r="A46" s="13" t="s">
        <v>26</v>
      </c>
      <c r="B46" s="9">
        <v>5</v>
      </c>
      <c r="C46" s="9"/>
      <c r="D46" s="9">
        <v>1</v>
      </c>
      <c r="E46" s="9">
        <f t="shared" si="0"/>
        <v>5</v>
      </c>
      <c r="F46" s="9">
        <v>1</v>
      </c>
      <c r="G46" s="9">
        <f t="shared" si="1"/>
        <v>5</v>
      </c>
      <c r="H46" s="9">
        <v>1</v>
      </c>
      <c r="I46" s="9">
        <f t="shared" si="2"/>
        <v>5</v>
      </c>
      <c r="J46" s="9">
        <v>1</v>
      </c>
      <c r="K46" s="9">
        <f t="shared" si="3"/>
        <v>5</v>
      </c>
      <c r="L46" s="9">
        <v>1</v>
      </c>
      <c r="M46" s="9">
        <f t="shared" si="11"/>
        <v>5</v>
      </c>
      <c r="N46" s="9">
        <v>1</v>
      </c>
      <c r="O46" s="9">
        <f t="shared" si="4"/>
        <v>5</v>
      </c>
      <c r="P46" s="9">
        <v>1</v>
      </c>
      <c r="Q46" s="9">
        <f t="shared" si="5"/>
        <v>5</v>
      </c>
      <c r="R46" s="9">
        <v>1</v>
      </c>
      <c r="S46" s="9">
        <f t="shared" si="6"/>
        <v>5</v>
      </c>
      <c r="T46" s="9">
        <v>1</v>
      </c>
      <c r="U46" s="9">
        <f t="shared" si="7"/>
        <v>5</v>
      </c>
      <c r="V46" s="9">
        <v>1</v>
      </c>
      <c r="W46" s="9">
        <f t="shared" si="8"/>
        <v>5</v>
      </c>
      <c r="X46" s="9">
        <v>1</v>
      </c>
      <c r="Y46" s="9">
        <f t="shared" si="9"/>
        <v>5</v>
      </c>
      <c r="Z46" s="9">
        <v>1</v>
      </c>
      <c r="AA46" s="14">
        <f t="shared" si="10"/>
        <v>5</v>
      </c>
    </row>
    <row r="47" spans="1:27" ht="12.75">
      <c r="A47" s="13" t="s">
        <v>27</v>
      </c>
      <c r="B47" s="9">
        <v>2</v>
      </c>
      <c r="C47" s="9"/>
      <c r="D47" s="9">
        <v>1</v>
      </c>
      <c r="E47" s="9">
        <f t="shared" si="0"/>
        <v>2</v>
      </c>
      <c r="F47" s="9">
        <v>1</v>
      </c>
      <c r="G47" s="9">
        <f t="shared" si="1"/>
        <v>2</v>
      </c>
      <c r="H47" s="9">
        <v>1</v>
      </c>
      <c r="I47" s="9">
        <f t="shared" si="2"/>
        <v>2</v>
      </c>
      <c r="J47" s="9">
        <v>1</v>
      </c>
      <c r="K47" s="9">
        <f t="shared" si="3"/>
        <v>2</v>
      </c>
      <c r="L47" s="9">
        <v>1</v>
      </c>
      <c r="M47" s="9">
        <f t="shared" si="11"/>
        <v>2</v>
      </c>
      <c r="N47" s="9">
        <v>1</v>
      </c>
      <c r="O47" s="9">
        <f t="shared" si="4"/>
        <v>2</v>
      </c>
      <c r="P47" s="9">
        <v>1</v>
      </c>
      <c r="Q47" s="9">
        <f t="shared" si="5"/>
        <v>2</v>
      </c>
      <c r="R47" s="9">
        <v>1</v>
      </c>
      <c r="S47" s="9">
        <f t="shared" si="6"/>
        <v>2</v>
      </c>
      <c r="T47" s="9">
        <v>1</v>
      </c>
      <c r="U47" s="9">
        <f t="shared" si="7"/>
        <v>2</v>
      </c>
      <c r="V47" s="9">
        <v>1</v>
      </c>
      <c r="W47" s="9">
        <f t="shared" si="8"/>
        <v>2</v>
      </c>
      <c r="X47" s="9">
        <v>1</v>
      </c>
      <c r="Y47" s="9">
        <f t="shared" si="9"/>
        <v>2</v>
      </c>
      <c r="Z47" s="9">
        <v>1</v>
      </c>
      <c r="AA47" s="14">
        <f t="shared" si="10"/>
        <v>2</v>
      </c>
    </row>
    <row r="48" spans="1:27" ht="12.75">
      <c r="A48" s="13" t="s">
        <v>64</v>
      </c>
      <c r="B48" s="9">
        <v>35</v>
      </c>
      <c r="C48" s="9"/>
      <c r="D48" s="9">
        <v>1</v>
      </c>
      <c r="E48" s="9">
        <f t="shared" si="0"/>
        <v>35</v>
      </c>
      <c r="F48" s="9">
        <v>1</v>
      </c>
      <c r="G48" s="9">
        <f t="shared" si="1"/>
        <v>35</v>
      </c>
      <c r="H48" s="9">
        <v>1</v>
      </c>
      <c r="I48" s="9">
        <f t="shared" si="2"/>
        <v>35</v>
      </c>
      <c r="J48" s="9">
        <v>1</v>
      </c>
      <c r="K48" s="9">
        <f t="shared" si="3"/>
        <v>35</v>
      </c>
      <c r="L48" s="9">
        <v>1</v>
      </c>
      <c r="M48" s="9">
        <f t="shared" si="11"/>
        <v>35</v>
      </c>
      <c r="N48" s="9">
        <v>1</v>
      </c>
      <c r="O48" s="9">
        <f t="shared" si="4"/>
        <v>35</v>
      </c>
      <c r="P48" s="9">
        <v>1</v>
      </c>
      <c r="Q48" s="9">
        <f t="shared" si="5"/>
        <v>35</v>
      </c>
      <c r="R48" s="9">
        <v>1</v>
      </c>
      <c r="S48" s="9">
        <f t="shared" si="6"/>
        <v>35</v>
      </c>
      <c r="T48" s="9">
        <v>1</v>
      </c>
      <c r="U48" s="9">
        <f t="shared" si="7"/>
        <v>35</v>
      </c>
      <c r="V48" s="9">
        <v>1</v>
      </c>
      <c r="W48" s="9">
        <f t="shared" si="8"/>
        <v>35</v>
      </c>
      <c r="X48" s="9">
        <v>1</v>
      </c>
      <c r="Y48" s="9">
        <f t="shared" si="9"/>
        <v>35</v>
      </c>
      <c r="Z48" s="9">
        <v>1</v>
      </c>
      <c r="AA48" s="14">
        <f t="shared" si="10"/>
        <v>35</v>
      </c>
    </row>
    <row r="49" spans="1:27" ht="12.75">
      <c r="A49" s="13" t="s">
        <v>53</v>
      </c>
      <c r="B49" s="9">
        <v>10</v>
      </c>
      <c r="C49" s="9"/>
      <c r="D49" s="9">
        <v>1</v>
      </c>
      <c r="E49" s="9">
        <f t="shared" si="0"/>
        <v>10</v>
      </c>
      <c r="F49" s="9">
        <v>1</v>
      </c>
      <c r="G49" s="9">
        <f t="shared" si="1"/>
        <v>10</v>
      </c>
      <c r="H49" s="9">
        <v>1</v>
      </c>
      <c r="I49" s="9">
        <f t="shared" si="2"/>
        <v>10</v>
      </c>
      <c r="J49" s="9">
        <v>1</v>
      </c>
      <c r="K49" s="9">
        <f t="shared" si="3"/>
        <v>10</v>
      </c>
      <c r="L49" s="9">
        <v>1</v>
      </c>
      <c r="M49" s="9">
        <f t="shared" si="11"/>
        <v>10</v>
      </c>
      <c r="N49" s="9">
        <v>1</v>
      </c>
      <c r="O49" s="9">
        <f t="shared" si="4"/>
        <v>10</v>
      </c>
      <c r="P49" s="9">
        <v>1</v>
      </c>
      <c r="Q49" s="9">
        <f t="shared" si="5"/>
        <v>10</v>
      </c>
      <c r="R49" s="9">
        <v>1</v>
      </c>
      <c r="S49" s="9">
        <f t="shared" si="6"/>
        <v>10</v>
      </c>
      <c r="T49" s="9">
        <v>1</v>
      </c>
      <c r="U49" s="9">
        <f t="shared" si="7"/>
        <v>10</v>
      </c>
      <c r="V49" s="9">
        <v>1</v>
      </c>
      <c r="W49" s="9">
        <f t="shared" si="8"/>
        <v>10</v>
      </c>
      <c r="X49" s="9">
        <v>1</v>
      </c>
      <c r="Y49" s="9">
        <f t="shared" si="9"/>
        <v>10</v>
      </c>
      <c r="Z49" s="9">
        <v>1</v>
      </c>
      <c r="AA49" s="14">
        <f t="shared" si="10"/>
        <v>10</v>
      </c>
    </row>
    <row r="50" spans="1:27" ht="12.75">
      <c r="A50" s="13" t="s">
        <v>37</v>
      </c>
      <c r="B50" s="9">
        <v>40</v>
      </c>
      <c r="C50" s="9"/>
      <c r="D50" s="9"/>
      <c r="E50" s="9">
        <f t="shared" si="0"/>
        <v>0</v>
      </c>
      <c r="F50" s="9"/>
      <c r="G50" s="9">
        <f t="shared" si="1"/>
        <v>0</v>
      </c>
      <c r="H50" s="9"/>
      <c r="I50" s="9">
        <f t="shared" si="2"/>
        <v>0</v>
      </c>
      <c r="J50" s="9"/>
      <c r="K50" s="9">
        <f t="shared" si="3"/>
        <v>0</v>
      </c>
      <c r="L50" s="9"/>
      <c r="M50" s="9">
        <f t="shared" si="11"/>
        <v>0</v>
      </c>
      <c r="N50" s="9"/>
      <c r="O50" s="9">
        <f t="shared" si="4"/>
        <v>0</v>
      </c>
      <c r="P50" s="9"/>
      <c r="Q50" s="9">
        <f t="shared" si="5"/>
        <v>0</v>
      </c>
      <c r="R50" s="9"/>
      <c r="S50" s="9">
        <f t="shared" si="6"/>
        <v>0</v>
      </c>
      <c r="T50" s="9"/>
      <c r="U50" s="9">
        <f t="shared" si="7"/>
        <v>0</v>
      </c>
      <c r="V50" s="9"/>
      <c r="W50" s="9">
        <f t="shared" si="8"/>
        <v>0</v>
      </c>
      <c r="X50" s="9"/>
      <c r="Y50" s="9">
        <f t="shared" si="9"/>
        <v>0</v>
      </c>
      <c r="Z50" s="9"/>
      <c r="AA50" s="14">
        <f t="shared" si="10"/>
        <v>0</v>
      </c>
    </row>
    <row r="51" spans="1:27" ht="12.75">
      <c r="A51" s="13" t="s">
        <v>77</v>
      </c>
      <c r="B51" s="9">
        <v>5</v>
      </c>
      <c r="C51" s="9"/>
      <c r="D51" s="9">
        <v>1</v>
      </c>
      <c r="E51" s="9">
        <f t="shared" si="0"/>
        <v>5</v>
      </c>
      <c r="F51" s="9">
        <v>1</v>
      </c>
      <c r="G51" s="9">
        <f t="shared" si="1"/>
        <v>5</v>
      </c>
      <c r="H51" s="9">
        <v>1</v>
      </c>
      <c r="I51" s="9">
        <f t="shared" si="2"/>
        <v>5</v>
      </c>
      <c r="J51" s="9">
        <v>1</v>
      </c>
      <c r="K51" s="9">
        <f t="shared" si="3"/>
        <v>5</v>
      </c>
      <c r="L51" s="9">
        <v>1</v>
      </c>
      <c r="M51" s="9">
        <f t="shared" si="11"/>
        <v>5</v>
      </c>
      <c r="N51" s="9">
        <v>1</v>
      </c>
      <c r="O51" s="9">
        <f t="shared" si="4"/>
        <v>5</v>
      </c>
      <c r="P51" s="9">
        <v>1</v>
      </c>
      <c r="Q51" s="9">
        <f t="shared" si="5"/>
        <v>5</v>
      </c>
      <c r="R51" s="9">
        <v>1</v>
      </c>
      <c r="S51" s="9">
        <f t="shared" si="6"/>
        <v>5</v>
      </c>
      <c r="T51" s="9">
        <v>1</v>
      </c>
      <c r="U51" s="9">
        <f t="shared" si="7"/>
        <v>5</v>
      </c>
      <c r="V51" s="9">
        <v>1</v>
      </c>
      <c r="W51" s="9">
        <f t="shared" si="8"/>
        <v>5</v>
      </c>
      <c r="X51" s="9">
        <v>1</v>
      </c>
      <c r="Y51" s="9">
        <f t="shared" si="9"/>
        <v>5</v>
      </c>
      <c r="Z51" s="9">
        <v>1</v>
      </c>
      <c r="AA51" s="14">
        <f t="shared" si="10"/>
        <v>5</v>
      </c>
    </row>
    <row r="52" spans="1:27" ht="12.75">
      <c r="A52" s="13" t="s">
        <v>78</v>
      </c>
      <c r="B52" s="9">
        <v>3</v>
      </c>
      <c r="C52" s="9"/>
      <c r="D52" s="9">
        <v>1</v>
      </c>
      <c r="E52" s="9">
        <f aca="true" t="shared" si="12" ref="E52:E83">IF(D52=1,B52,0)</f>
        <v>3</v>
      </c>
      <c r="F52" s="9">
        <v>1</v>
      </c>
      <c r="G52" s="9">
        <f aca="true" t="shared" si="13" ref="G52:G83">IF(F52=1,E52,0)</f>
        <v>3</v>
      </c>
      <c r="H52" s="9">
        <v>1</v>
      </c>
      <c r="I52" s="9">
        <f aca="true" t="shared" si="14" ref="I52:I83">IF(H52=1,G52,0)</f>
        <v>3</v>
      </c>
      <c r="J52" s="9">
        <v>1</v>
      </c>
      <c r="K52" s="9">
        <f aca="true" t="shared" si="15" ref="K52:K83">IF(J52=1,I52,0)</f>
        <v>3</v>
      </c>
      <c r="L52" s="9">
        <v>1</v>
      </c>
      <c r="M52" s="9">
        <f t="shared" si="11"/>
        <v>3</v>
      </c>
      <c r="N52" s="9">
        <v>1</v>
      </c>
      <c r="O52" s="9">
        <f t="shared" si="4"/>
        <v>3</v>
      </c>
      <c r="P52" s="9">
        <v>1</v>
      </c>
      <c r="Q52" s="9">
        <f t="shared" si="5"/>
        <v>3</v>
      </c>
      <c r="R52" s="9">
        <v>1</v>
      </c>
      <c r="S52" s="9">
        <f t="shared" si="6"/>
        <v>3</v>
      </c>
      <c r="T52" s="9">
        <v>1</v>
      </c>
      <c r="U52" s="9">
        <f t="shared" si="7"/>
        <v>3</v>
      </c>
      <c r="V52" s="9">
        <v>1</v>
      </c>
      <c r="W52" s="9">
        <f t="shared" si="8"/>
        <v>3</v>
      </c>
      <c r="X52" s="9">
        <v>1</v>
      </c>
      <c r="Y52" s="9">
        <f t="shared" si="9"/>
        <v>3</v>
      </c>
      <c r="Z52" s="9">
        <v>1</v>
      </c>
      <c r="AA52" s="14">
        <f t="shared" si="10"/>
        <v>3</v>
      </c>
    </row>
    <row r="53" spans="1:27" ht="12.75">
      <c r="A53" s="13" t="s">
        <v>57</v>
      </c>
      <c r="B53" s="9">
        <v>15</v>
      </c>
      <c r="C53" s="9"/>
      <c r="D53" s="9">
        <v>1</v>
      </c>
      <c r="E53" s="9">
        <f t="shared" si="12"/>
        <v>15</v>
      </c>
      <c r="F53" s="9">
        <v>1</v>
      </c>
      <c r="G53" s="9">
        <f t="shared" si="13"/>
        <v>15</v>
      </c>
      <c r="H53" s="9">
        <v>1</v>
      </c>
      <c r="I53" s="9">
        <f t="shared" si="14"/>
        <v>15</v>
      </c>
      <c r="J53" s="9">
        <v>1</v>
      </c>
      <c r="K53" s="9">
        <f t="shared" si="15"/>
        <v>15</v>
      </c>
      <c r="L53" s="9">
        <v>1</v>
      </c>
      <c r="M53" s="9">
        <f t="shared" si="11"/>
        <v>15</v>
      </c>
      <c r="N53" s="9">
        <v>1</v>
      </c>
      <c r="O53" s="9">
        <f t="shared" si="4"/>
        <v>15</v>
      </c>
      <c r="P53" s="9">
        <v>1</v>
      </c>
      <c r="Q53" s="9">
        <f t="shared" si="5"/>
        <v>15</v>
      </c>
      <c r="R53" s="9">
        <v>1</v>
      </c>
      <c r="S53" s="9">
        <f t="shared" si="6"/>
        <v>15</v>
      </c>
      <c r="T53" s="9">
        <v>1</v>
      </c>
      <c r="U53" s="9">
        <f t="shared" si="7"/>
        <v>15</v>
      </c>
      <c r="V53" s="9">
        <v>1</v>
      </c>
      <c r="W53" s="9">
        <f t="shared" si="8"/>
        <v>15</v>
      </c>
      <c r="X53" s="9">
        <v>1</v>
      </c>
      <c r="Y53" s="9">
        <f t="shared" si="9"/>
        <v>15</v>
      </c>
      <c r="Z53" s="9">
        <v>1</v>
      </c>
      <c r="AA53" s="14">
        <f t="shared" si="10"/>
        <v>15</v>
      </c>
    </row>
    <row r="54" spans="1:27" ht="12.75">
      <c r="A54" s="13" t="s">
        <v>56</v>
      </c>
      <c r="B54" s="9">
        <v>30</v>
      </c>
      <c r="C54" s="9"/>
      <c r="D54" s="9">
        <v>1</v>
      </c>
      <c r="E54" s="9">
        <f t="shared" si="12"/>
        <v>30</v>
      </c>
      <c r="F54" s="9">
        <v>1</v>
      </c>
      <c r="G54" s="9">
        <f t="shared" si="13"/>
        <v>30</v>
      </c>
      <c r="H54" s="9">
        <v>1</v>
      </c>
      <c r="I54" s="9">
        <f t="shared" si="14"/>
        <v>30</v>
      </c>
      <c r="J54" s="9">
        <v>1</v>
      </c>
      <c r="K54" s="9">
        <f t="shared" si="15"/>
        <v>30</v>
      </c>
      <c r="L54" s="9">
        <v>1</v>
      </c>
      <c r="M54" s="9">
        <f t="shared" si="11"/>
        <v>30</v>
      </c>
      <c r="N54" s="9">
        <v>1</v>
      </c>
      <c r="O54" s="9">
        <f t="shared" si="4"/>
        <v>30</v>
      </c>
      <c r="P54" s="9">
        <v>1</v>
      </c>
      <c r="Q54" s="9">
        <f t="shared" si="5"/>
        <v>30</v>
      </c>
      <c r="R54" s="9">
        <v>1</v>
      </c>
      <c r="S54" s="9">
        <f t="shared" si="6"/>
        <v>30</v>
      </c>
      <c r="T54" s="9">
        <v>1</v>
      </c>
      <c r="U54" s="9">
        <f t="shared" si="7"/>
        <v>30</v>
      </c>
      <c r="V54" s="9">
        <v>1</v>
      </c>
      <c r="W54" s="9">
        <f t="shared" si="8"/>
        <v>30</v>
      </c>
      <c r="X54" s="9">
        <v>1</v>
      </c>
      <c r="Y54" s="9">
        <f t="shared" si="9"/>
        <v>30</v>
      </c>
      <c r="Z54" s="9">
        <v>1</v>
      </c>
      <c r="AA54" s="14">
        <f t="shared" si="10"/>
        <v>30</v>
      </c>
    </row>
    <row r="55" spans="1:27" ht="12.75">
      <c r="A55" s="13" t="s">
        <v>31</v>
      </c>
      <c r="B55" s="9">
        <v>3</v>
      </c>
      <c r="C55" s="9"/>
      <c r="D55" s="9">
        <v>1</v>
      </c>
      <c r="E55" s="9">
        <f t="shared" si="12"/>
        <v>3</v>
      </c>
      <c r="F55" s="9">
        <v>1</v>
      </c>
      <c r="G55" s="9">
        <f t="shared" si="13"/>
        <v>3</v>
      </c>
      <c r="H55" s="9">
        <v>1</v>
      </c>
      <c r="I55" s="9">
        <f t="shared" si="14"/>
        <v>3</v>
      </c>
      <c r="J55" s="9">
        <v>1</v>
      </c>
      <c r="K55" s="9">
        <f t="shared" si="15"/>
        <v>3</v>
      </c>
      <c r="L55" s="9">
        <v>1</v>
      </c>
      <c r="M55" s="9">
        <f t="shared" si="11"/>
        <v>3</v>
      </c>
      <c r="N55" s="9">
        <v>1</v>
      </c>
      <c r="O55" s="9">
        <f t="shared" si="4"/>
        <v>3</v>
      </c>
      <c r="P55" s="9">
        <v>1</v>
      </c>
      <c r="Q55" s="9">
        <f t="shared" si="5"/>
        <v>3</v>
      </c>
      <c r="R55" s="9">
        <v>1</v>
      </c>
      <c r="S55" s="9">
        <f t="shared" si="6"/>
        <v>3</v>
      </c>
      <c r="T55" s="9">
        <v>1</v>
      </c>
      <c r="U55" s="9">
        <f t="shared" si="7"/>
        <v>3</v>
      </c>
      <c r="V55" s="9">
        <v>1</v>
      </c>
      <c r="W55" s="9">
        <f t="shared" si="8"/>
        <v>3</v>
      </c>
      <c r="X55" s="9">
        <v>1</v>
      </c>
      <c r="Y55" s="9">
        <f t="shared" si="9"/>
        <v>3</v>
      </c>
      <c r="Z55" s="9">
        <v>1</v>
      </c>
      <c r="AA55" s="14">
        <f t="shared" si="10"/>
        <v>3</v>
      </c>
    </row>
    <row r="56" spans="1:27" ht="12.75">
      <c r="A56" s="13" t="s">
        <v>113</v>
      </c>
      <c r="B56" s="9">
        <v>1</v>
      </c>
      <c r="C56" s="9"/>
      <c r="D56" s="9">
        <v>1</v>
      </c>
      <c r="E56" s="9">
        <f t="shared" si="12"/>
        <v>1</v>
      </c>
      <c r="F56" s="9">
        <v>1</v>
      </c>
      <c r="G56" s="9">
        <f t="shared" si="13"/>
        <v>1</v>
      </c>
      <c r="H56" s="9">
        <v>1</v>
      </c>
      <c r="I56" s="9">
        <f t="shared" si="14"/>
        <v>1</v>
      </c>
      <c r="J56" s="9">
        <v>1</v>
      </c>
      <c r="K56" s="9">
        <f t="shared" si="15"/>
        <v>1</v>
      </c>
      <c r="L56" s="9">
        <v>1</v>
      </c>
      <c r="M56" s="9">
        <f t="shared" si="11"/>
        <v>1</v>
      </c>
      <c r="N56" s="9">
        <v>1</v>
      </c>
      <c r="O56" s="9">
        <f t="shared" si="4"/>
        <v>1</v>
      </c>
      <c r="P56" s="9">
        <v>1</v>
      </c>
      <c r="Q56" s="9">
        <f t="shared" si="5"/>
        <v>1</v>
      </c>
      <c r="R56" s="9">
        <v>1</v>
      </c>
      <c r="S56" s="9">
        <f t="shared" si="6"/>
        <v>1</v>
      </c>
      <c r="T56" s="9">
        <v>1</v>
      </c>
      <c r="U56" s="9">
        <f t="shared" si="7"/>
        <v>1</v>
      </c>
      <c r="V56" s="9">
        <v>1</v>
      </c>
      <c r="W56" s="9">
        <f t="shared" si="8"/>
        <v>1</v>
      </c>
      <c r="X56" s="9">
        <v>1</v>
      </c>
      <c r="Y56" s="9">
        <f t="shared" si="9"/>
        <v>1</v>
      </c>
      <c r="Z56" s="9">
        <v>1</v>
      </c>
      <c r="AA56" s="14">
        <f t="shared" si="10"/>
        <v>1</v>
      </c>
    </row>
    <row r="57" spans="1:27" ht="12.75">
      <c r="A57" s="13" t="s">
        <v>32</v>
      </c>
      <c r="B57" s="9">
        <v>0.5</v>
      </c>
      <c r="C57" s="9"/>
      <c r="D57" s="9">
        <v>1</v>
      </c>
      <c r="E57" s="9">
        <f t="shared" si="12"/>
        <v>0.5</v>
      </c>
      <c r="F57" s="9">
        <v>1</v>
      </c>
      <c r="G57" s="9">
        <f t="shared" si="13"/>
        <v>0.5</v>
      </c>
      <c r="H57" s="9">
        <v>1</v>
      </c>
      <c r="I57" s="9">
        <f t="shared" si="14"/>
        <v>0.5</v>
      </c>
      <c r="J57" s="9">
        <v>1</v>
      </c>
      <c r="K57" s="9">
        <f t="shared" si="15"/>
        <v>0.5</v>
      </c>
      <c r="L57" s="9">
        <v>1</v>
      </c>
      <c r="M57" s="9">
        <f t="shared" si="11"/>
        <v>0.5</v>
      </c>
      <c r="N57" s="9">
        <v>1</v>
      </c>
      <c r="O57" s="9">
        <f t="shared" si="4"/>
        <v>0.5</v>
      </c>
      <c r="P57" s="9">
        <v>1</v>
      </c>
      <c r="Q57" s="9">
        <f t="shared" si="5"/>
        <v>0.5</v>
      </c>
      <c r="R57" s="9">
        <v>1</v>
      </c>
      <c r="S57" s="9">
        <f t="shared" si="6"/>
        <v>0.5</v>
      </c>
      <c r="T57" s="9">
        <v>1</v>
      </c>
      <c r="U57" s="9">
        <f t="shared" si="7"/>
        <v>0.5</v>
      </c>
      <c r="V57" s="9">
        <v>1</v>
      </c>
      <c r="W57" s="9">
        <f t="shared" si="8"/>
        <v>0.5</v>
      </c>
      <c r="X57" s="9">
        <v>1</v>
      </c>
      <c r="Y57" s="9">
        <f t="shared" si="9"/>
        <v>0.5</v>
      </c>
      <c r="Z57" s="9">
        <v>1</v>
      </c>
      <c r="AA57" s="14">
        <f t="shared" si="10"/>
        <v>0.5</v>
      </c>
    </row>
    <row r="58" spans="1:27" ht="12.75">
      <c r="A58" s="13" t="s">
        <v>33</v>
      </c>
      <c r="B58" s="9">
        <v>0.5</v>
      </c>
      <c r="C58" s="9"/>
      <c r="D58" s="9">
        <v>1</v>
      </c>
      <c r="E58" s="9">
        <f t="shared" si="12"/>
        <v>0.5</v>
      </c>
      <c r="F58" s="9">
        <v>1</v>
      </c>
      <c r="G58" s="9">
        <f t="shared" si="13"/>
        <v>0.5</v>
      </c>
      <c r="H58" s="9">
        <v>1</v>
      </c>
      <c r="I58" s="9">
        <f t="shared" si="14"/>
        <v>0.5</v>
      </c>
      <c r="J58" s="9">
        <v>1</v>
      </c>
      <c r="K58" s="9">
        <f t="shared" si="15"/>
        <v>0.5</v>
      </c>
      <c r="L58" s="9">
        <v>1</v>
      </c>
      <c r="M58" s="9">
        <f t="shared" si="11"/>
        <v>0.5</v>
      </c>
      <c r="N58" s="9">
        <v>1</v>
      </c>
      <c r="O58" s="9">
        <f t="shared" si="4"/>
        <v>0.5</v>
      </c>
      <c r="P58" s="9">
        <v>1</v>
      </c>
      <c r="Q58" s="9">
        <f t="shared" si="5"/>
        <v>0.5</v>
      </c>
      <c r="R58" s="9">
        <v>1</v>
      </c>
      <c r="S58" s="9">
        <f t="shared" si="6"/>
        <v>0.5</v>
      </c>
      <c r="T58" s="9">
        <v>1</v>
      </c>
      <c r="U58" s="9">
        <f t="shared" si="7"/>
        <v>0.5</v>
      </c>
      <c r="V58" s="9">
        <v>1</v>
      </c>
      <c r="W58" s="9">
        <f t="shared" si="8"/>
        <v>0.5</v>
      </c>
      <c r="X58" s="9">
        <v>1</v>
      </c>
      <c r="Y58" s="9">
        <f t="shared" si="9"/>
        <v>0.5</v>
      </c>
      <c r="Z58" s="9">
        <v>1</v>
      </c>
      <c r="AA58" s="14">
        <f t="shared" si="10"/>
        <v>0.5</v>
      </c>
    </row>
    <row r="59" spans="1:27" ht="12.75">
      <c r="A59" s="13" t="s">
        <v>52</v>
      </c>
      <c r="B59" s="9">
        <v>17</v>
      </c>
      <c r="C59" s="9"/>
      <c r="D59" s="9"/>
      <c r="E59" s="9">
        <f t="shared" si="12"/>
        <v>0</v>
      </c>
      <c r="F59" s="9"/>
      <c r="G59" s="9">
        <f t="shared" si="13"/>
        <v>0</v>
      </c>
      <c r="H59" s="9"/>
      <c r="I59" s="9">
        <f t="shared" si="14"/>
        <v>0</v>
      </c>
      <c r="J59" s="9"/>
      <c r="K59" s="9">
        <f t="shared" si="15"/>
        <v>0</v>
      </c>
      <c r="L59" s="9"/>
      <c r="M59" s="9">
        <f t="shared" si="11"/>
        <v>0</v>
      </c>
      <c r="N59" s="9"/>
      <c r="O59" s="9">
        <f t="shared" si="4"/>
        <v>0</v>
      </c>
      <c r="P59" s="9"/>
      <c r="Q59" s="9">
        <f t="shared" si="5"/>
        <v>0</v>
      </c>
      <c r="R59" s="9"/>
      <c r="S59" s="9">
        <f t="shared" si="6"/>
        <v>0</v>
      </c>
      <c r="T59" s="9"/>
      <c r="U59" s="9">
        <f t="shared" si="7"/>
        <v>0</v>
      </c>
      <c r="V59" s="9"/>
      <c r="W59" s="9">
        <f t="shared" si="8"/>
        <v>0</v>
      </c>
      <c r="X59" s="9"/>
      <c r="Y59" s="9">
        <f t="shared" si="9"/>
        <v>0</v>
      </c>
      <c r="Z59" s="9"/>
      <c r="AA59" s="14">
        <f t="shared" si="10"/>
        <v>0</v>
      </c>
    </row>
    <row r="60" spans="1:27" ht="12.75">
      <c r="A60" s="13" t="s">
        <v>35</v>
      </c>
      <c r="B60" s="9">
        <v>0.5</v>
      </c>
      <c r="C60" s="9"/>
      <c r="D60" s="9"/>
      <c r="E60" s="9">
        <f t="shared" si="12"/>
        <v>0</v>
      </c>
      <c r="F60" s="9"/>
      <c r="G60" s="9">
        <f t="shared" si="13"/>
        <v>0</v>
      </c>
      <c r="H60" s="9"/>
      <c r="I60" s="9">
        <f t="shared" si="14"/>
        <v>0</v>
      </c>
      <c r="J60" s="9"/>
      <c r="K60" s="9">
        <f t="shared" si="15"/>
        <v>0</v>
      </c>
      <c r="L60" s="9"/>
      <c r="M60" s="9">
        <f t="shared" si="11"/>
        <v>0</v>
      </c>
      <c r="N60" s="9"/>
      <c r="O60" s="9">
        <f t="shared" si="4"/>
        <v>0</v>
      </c>
      <c r="P60" s="9"/>
      <c r="Q60" s="9">
        <f t="shared" si="5"/>
        <v>0</v>
      </c>
      <c r="R60" s="9"/>
      <c r="S60" s="9">
        <f t="shared" si="6"/>
        <v>0</v>
      </c>
      <c r="T60" s="9"/>
      <c r="U60" s="9">
        <f t="shared" si="7"/>
        <v>0</v>
      </c>
      <c r="V60" s="9"/>
      <c r="W60" s="9">
        <f t="shared" si="8"/>
        <v>0</v>
      </c>
      <c r="X60" s="9"/>
      <c r="Y60" s="9">
        <f t="shared" si="9"/>
        <v>0</v>
      </c>
      <c r="Z60" s="9"/>
      <c r="AA60" s="14">
        <f t="shared" si="10"/>
        <v>0</v>
      </c>
    </row>
    <row r="61" spans="1:27" ht="12.75">
      <c r="A61" s="13" t="s">
        <v>38</v>
      </c>
      <c r="B61" s="9">
        <v>1</v>
      </c>
      <c r="C61" s="9"/>
      <c r="D61" s="9">
        <v>1</v>
      </c>
      <c r="E61" s="9">
        <f t="shared" si="12"/>
        <v>1</v>
      </c>
      <c r="F61" s="9">
        <v>1</v>
      </c>
      <c r="G61" s="9">
        <f t="shared" si="13"/>
        <v>1</v>
      </c>
      <c r="H61" s="9">
        <v>1</v>
      </c>
      <c r="I61" s="9">
        <f t="shared" si="14"/>
        <v>1</v>
      </c>
      <c r="J61" s="9">
        <v>1</v>
      </c>
      <c r="K61" s="9">
        <f t="shared" si="15"/>
        <v>1</v>
      </c>
      <c r="L61" s="9">
        <v>1</v>
      </c>
      <c r="M61" s="9">
        <f t="shared" si="11"/>
        <v>1</v>
      </c>
      <c r="N61" s="9">
        <v>1</v>
      </c>
      <c r="O61" s="9">
        <f t="shared" si="4"/>
        <v>1</v>
      </c>
      <c r="P61" s="9">
        <v>1</v>
      </c>
      <c r="Q61" s="9">
        <f t="shared" si="5"/>
        <v>1</v>
      </c>
      <c r="R61" s="9">
        <v>1</v>
      </c>
      <c r="S61" s="9">
        <f t="shared" si="6"/>
        <v>1</v>
      </c>
      <c r="T61" s="9">
        <v>1</v>
      </c>
      <c r="U61" s="9">
        <f t="shared" si="7"/>
        <v>1</v>
      </c>
      <c r="V61" s="9">
        <v>1</v>
      </c>
      <c r="W61" s="9">
        <f t="shared" si="8"/>
        <v>1</v>
      </c>
      <c r="X61" s="9">
        <v>1</v>
      </c>
      <c r="Y61" s="9">
        <f t="shared" si="9"/>
        <v>1</v>
      </c>
      <c r="Z61" s="9">
        <v>1</v>
      </c>
      <c r="AA61" s="14">
        <f t="shared" si="10"/>
        <v>1</v>
      </c>
    </row>
    <row r="62" spans="1:27" ht="12.75">
      <c r="A62" s="13" t="s">
        <v>43</v>
      </c>
      <c r="B62" s="9">
        <v>3</v>
      </c>
      <c r="C62" s="9"/>
      <c r="D62" s="9">
        <v>1</v>
      </c>
      <c r="E62" s="9">
        <f t="shared" si="12"/>
        <v>3</v>
      </c>
      <c r="F62" s="9">
        <v>1</v>
      </c>
      <c r="G62" s="9">
        <f t="shared" si="13"/>
        <v>3</v>
      </c>
      <c r="H62" s="9">
        <v>1</v>
      </c>
      <c r="I62" s="9">
        <f t="shared" si="14"/>
        <v>3</v>
      </c>
      <c r="J62" s="9">
        <v>1</v>
      </c>
      <c r="K62" s="9">
        <f t="shared" si="15"/>
        <v>3</v>
      </c>
      <c r="L62" s="9">
        <v>1</v>
      </c>
      <c r="M62" s="9">
        <f t="shared" si="11"/>
        <v>3</v>
      </c>
      <c r="N62" s="9">
        <v>1</v>
      </c>
      <c r="O62" s="9">
        <f t="shared" si="4"/>
        <v>3</v>
      </c>
      <c r="P62" s="9">
        <v>1</v>
      </c>
      <c r="Q62" s="9">
        <f t="shared" si="5"/>
        <v>3</v>
      </c>
      <c r="R62" s="9">
        <v>1</v>
      </c>
      <c r="S62" s="9">
        <f t="shared" si="6"/>
        <v>3</v>
      </c>
      <c r="T62" s="9">
        <v>1</v>
      </c>
      <c r="U62" s="9">
        <f t="shared" si="7"/>
        <v>3</v>
      </c>
      <c r="V62" s="9">
        <v>1</v>
      </c>
      <c r="W62" s="9">
        <f t="shared" si="8"/>
        <v>3</v>
      </c>
      <c r="X62" s="9">
        <v>1</v>
      </c>
      <c r="Y62" s="9">
        <f t="shared" si="9"/>
        <v>3</v>
      </c>
      <c r="Z62" s="9">
        <v>1</v>
      </c>
      <c r="AA62" s="14">
        <f t="shared" si="10"/>
        <v>3</v>
      </c>
    </row>
    <row r="63" spans="1:27" ht="12.75">
      <c r="A63" s="13" t="s">
        <v>34</v>
      </c>
      <c r="B63" s="9">
        <v>5</v>
      </c>
      <c r="C63" s="9"/>
      <c r="D63" s="9"/>
      <c r="E63" s="9">
        <f t="shared" si="12"/>
        <v>0</v>
      </c>
      <c r="F63" s="9"/>
      <c r="G63" s="9">
        <f t="shared" si="13"/>
        <v>0</v>
      </c>
      <c r="H63" s="9"/>
      <c r="I63" s="9">
        <f t="shared" si="14"/>
        <v>0</v>
      </c>
      <c r="J63" s="9"/>
      <c r="K63" s="9">
        <f t="shared" si="15"/>
        <v>0</v>
      </c>
      <c r="L63" s="9"/>
      <c r="M63" s="9">
        <f t="shared" si="11"/>
        <v>0</v>
      </c>
      <c r="N63" s="9"/>
      <c r="O63" s="9">
        <f t="shared" si="4"/>
        <v>0</v>
      </c>
      <c r="P63" s="9"/>
      <c r="Q63" s="9">
        <f t="shared" si="5"/>
        <v>0</v>
      </c>
      <c r="R63" s="9"/>
      <c r="S63" s="9">
        <f t="shared" si="6"/>
        <v>0</v>
      </c>
      <c r="T63" s="9"/>
      <c r="U63" s="9">
        <f t="shared" si="7"/>
        <v>0</v>
      </c>
      <c r="V63" s="9"/>
      <c r="W63" s="9">
        <f t="shared" si="8"/>
        <v>0</v>
      </c>
      <c r="X63" s="9"/>
      <c r="Y63" s="9">
        <f t="shared" si="9"/>
        <v>0</v>
      </c>
      <c r="Z63" s="9"/>
      <c r="AA63" s="14">
        <f t="shared" si="10"/>
        <v>0</v>
      </c>
    </row>
    <row r="64" spans="1:27" ht="12.75">
      <c r="A64" s="13" t="s">
        <v>114</v>
      </c>
      <c r="B64" s="9">
        <v>7</v>
      </c>
      <c r="C64" s="9"/>
      <c r="D64" s="9">
        <v>1</v>
      </c>
      <c r="E64" s="9">
        <f t="shared" si="12"/>
        <v>7</v>
      </c>
      <c r="F64" s="9">
        <v>1</v>
      </c>
      <c r="G64" s="9">
        <f t="shared" si="13"/>
        <v>7</v>
      </c>
      <c r="H64" s="9">
        <v>1</v>
      </c>
      <c r="I64" s="9">
        <f t="shared" si="14"/>
        <v>7</v>
      </c>
      <c r="J64" s="9">
        <v>1</v>
      </c>
      <c r="K64" s="9">
        <f t="shared" si="15"/>
        <v>7</v>
      </c>
      <c r="L64" s="9">
        <v>1</v>
      </c>
      <c r="M64" s="9">
        <f t="shared" si="11"/>
        <v>7</v>
      </c>
      <c r="N64" s="9">
        <v>1</v>
      </c>
      <c r="O64" s="9">
        <f t="shared" si="4"/>
        <v>7</v>
      </c>
      <c r="P64" s="9">
        <v>1</v>
      </c>
      <c r="Q64" s="9">
        <f t="shared" si="5"/>
        <v>7</v>
      </c>
      <c r="R64" s="9">
        <v>1</v>
      </c>
      <c r="S64" s="9">
        <f t="shared" si="6"/>
        <v>7</v>
      </c>
      <c r="T64" s="9">
        <v>1</v>
      </c>
      <c r="U64" s="9">
        <f t="shared" si="7"/>
        <v>7</v>
      </c>
      <c r="V64" s="9">
        <v>1</v>
      </c>
      <c r="W64" s="9">
        <f t="shared" si="8"/>
        <v>7</v>
      </c>
      <c r="X64" s="9">
        <v>1</v>
      </c>
      <c r="Y64" s="9">
        <f t="shared" si="9"/>
        <v>7</v>
      </c>
      <c r="Z64" s="9">
        <v>1</v>
      </c>
      <c r="AA64" s="14">
        <f t="shared" si="10"/>
        <v>7</v>
      </c>
    </row>
    <row r="65" spans="1:27" ht="12.75">
      <c r="A65" s="13" t="s">
        <v>40</v>
      </c>
      <c r="B65" s="9">
        <v>5</v>
      </c>
      <c r="C65" s="9"/>
      <c r="D65" s="9">
        <v>1</v>
      </c>
      <c r="E65" s="9">
        <f t="shared" si="12"/>
        <v>5</v>
      </c>
      <c r="F65" s="9">
        <v>1</v>
      </c>
      <c r="G65" s="9">
        <f t="shared" si="13"/>
        <v>5</v>
      </c>
      <c r="H65" s="9">
        <v>1</v>
      </c>
      <c r="I65" s="9">
        <f t="shared" si="14"/>
        <v>5</v>
      </c>
      <c r="J65" s="9">
        <v>1</v>
      </c>
      <c r="K65" s="9">
        <f t="shared" si="15"/>
        <v>5</v>
      </c>
      <c r="L65" s="9">
        <v>1</v>
      </c>
      <c r="M65" s="9">
        <f t="shared" si="11"/>
        <v>5</v>
      </c>
      <c r="N65" s="9">
        <v>1</v>
      </c>
      <c r="O65" s="9">
        <f t="shared" si="4"/>
        <v>5</v>
      </c>
      <c r="P65" s="9">
        <v>1</v>
      </c>
      <c r="Q65" s="9">
        <f t="shared" si="5"/>
        <v>5</v>
      </c>
      <c r="R65" s="9">
        <v>1</v>
      </c>
      <c r="S65" s="9">
        <f t="shared" si="6"/>
        <v>5</v>
      </c>
      <c r="T65" s="9">
        <v>1</v>
      </c>
      <c r="U65" s="9">
        <f t="shared" si="7"/>
        <v>5</v>
      </c>
      <c r="V65" s="9">
        <v>1</v>
      </c>
      <c r="W65" s="9">
        <f t="shared" si="8"/>
        <v>5</v>
      </c>
      <c r="X65" s="9">
        <v>1</v>
      </c>
      <c r="Y65" s="9">
        <f t="shared" si="9"/>
        <v>5</v>
      </c>
      <c r="Z65" s="9">
        <v>1</v>
      </c>
      <c r="AA65" s="14">
        <f t="shared" si="10"/>
        <v>5</v>
      </c>
    </row>
    <row r="66" spans="1:27" ht="12.75">
      <c r="A66" s="13" t="s">
        <v>41</v>
      </c>
      <c r="B66" s="9">
        <v>10</v>
      </c>
      <c r="C66" s="9"/>
      <c r="D66" s="9"/>
      <c r="E66" s="9">
        <f t="shared" si="12"/>
        <v>0</v>
      </c>
      <c r="F66" s="9"/>
      <c r="G66" s="9">
        <f t="shared" si="13"/>
        <v>0</v>
      </c>
      <c r="H66" s="9"/>
      <c r="I66" s="9">
        <f t="shared" si="14"/>
        <v>0</v>
      </c>
      <c r="J66" s="9"/>
      <c r="K66" s="9">
        <f t="shared" si="15"/>
        <v>0</v>
      </c>
      <c r="L66" s="9"/>
      <c r="M66" s="9">
        <f t="shared" si="11"/>
        <v>0</v>
      </c>
      <c r="N66" s="9"/>
      <c r="O66" s="9">
        <f t="shared" si="4"/>
        <v>0</v>
      </c>
      <c r="P66" s="9"/>
      <c r="Q66" s="9">
        <f t="shared" si="5"/>
        <v>0</v>
      </c>
      <c r="R66" s="9"/>
      <c r="S66" s="9">
        <f t="shared" si="6"/>
        <v>0</v>
      </c>
      <c r="T66" s="9"/>
      <c r="U66" s="9">
        <f t="shared" si="7"/>
        <v>0</v>
      </c>
      <c r="V66" s="9"/>
      <c r="W66" s="9">
        <f t="shared" si="8"/>
        <v>0</v>
      </c>
      <c r="X66" s="9"/>
      <c r="Y66" s="9">
        <f t="shared" si="9"/>
        <v>0</v>
      </c>
      <c r="Z66" s="9"/>
      <c r="AA66" s="14">
        <f t="shared" si="10"/>
        <v>0</v>
      </c>
    </row>
    <row r="67" spans="1:27" ht="12.75">
      <c r="A67" s="13" t="s">
        <v>42</v>
      </c>
      <c r="B67" s="9">
        <v>2</v>
      </c>
      <c r="C67" s="9"/>
      <c r="D67" s="9"/>
      <c r="E67" s="9">
        <f t="shared" si="12"/>
        <v>0</v>
      </c>
      <c r="F67" s="9"/>
      <c r="G67" s="9">
        <f t="shared" si="13"/>
        <v>0</v>
      </c>
      <c r="H67" s="9"/>
      <c r="I67" s="9">
        <f t="shared" si="14"/>
        <v>0</v>
      </c>
      <c r="J67" s="9"/>
      <c r="K67" s="9">
        <f t="shared" si="15"/>
        <v>0</v>
      </c>
      <c r="L67" s="9"/>
      <c r="M67" s="9">
        <f t="shared" si="11"/>
        <v>0</v>
      </c>
      <c r="N67" s="9"/>
      <c r="O67" s="9">
        <f t="shared" si="4"/>
        <v>0</v>
      </c>
      <c r="P67" s="9"/>
      <c r="Q67" s="9">
        <f t="shared" si="5"/>
        <v>0</v>
      </c>
      <c r="R67" s="9"/>
      <c r="S67" s="9">
        <f t="shared" si="6"/>
        <v>0</v>
      </c>
      <c r="T67" s="9"/>
      <c r="U67" s="9">
        <f t="shared" si="7"/>
        <v>0</v>
      </c>
      <c r="V67" s="9"/>
      <c r="W67" s="9">
        <f t="shared" si="8"/>
        <v>0</v>
      </c>
      <c r="X67" s="9"/>
      <c r="Y67" s="9">
        <f t="shared" si="9"/>
        <v>0</v>
      </c>
      <c r="Z67" s="9"/>
      <c r="AA67" s="14">
        <f t="shared" si="10"/>
        <v>0</v>
      </c>
    </row>
    <row r="68" spans="1:27" ht="12.75">
      <c r="A68" s="13" t="s">
        <v>44</v>
      </c>
      <c r="B68" s="9">
        <v>15</v>
      </c>
      <c r="C68" s="9"/>
      <c r="D68" s="9"/>
      <c r="E68" s="9">
        <f t="shared" si="12"/>
        <v>0</v>
      </c>
      <c r="F68" s="9"/>
      <c r="G68" s="9">
        <f t="shared" si="13"/>
        <v>0</v>
      </c>
      <c r="H68" s="9"/>
      <c r="I68" s="9">
        <f t="shared" si="14"/>
        <v>0</v>
      </c>
      <c r="J68" s="9"/>
      <c r="K68" s="9">
        <f t="shared" si="15"/>
        <v>0</v>
      </c>
      <c r="L68" s="9"/>
      <c r="M68" s="9">
        <f t="shared" si="11"/>
        <v>0</v>
      </c>
      <c r="N68" s="9"/>
      <c r="O68" s="9">
        <f t="shared" si="4"/>
        <v>0</v>
      </c>
      <c r="P68" s="9"/>
      <c r="Q68" s="9">
        <f t="shared" si="5"/>
        <v>0</v>
      </c>
      <c r="R68" s="9"/>
      <c r="S68" s="9">
        <f t="shared" si="6"/>
        <v>0</v>
      </c>
      <c r="T68" s="9"/>
      <c r="U68" s="9">
        <f t="shared" si="7"/>
        <v>0</v>
      </c>
      <c r="V68" s="9"/>
      <c r="W68" s="9">
        <f t="shared" si="8"/>
        <v>0</v>
      </c>
      <c r="X68" s="9"/>
      <c r="Y68" s="9">
        <f t="shared" si="9"/>
        <v>0</v>
      </c>
      <c r="Z68" s="9"/>
      <c r="AA68" s="14">
        <f t="shared" si="10"/>
        <v>0</v>
      </c>
    </row>
    <row r="69" spans="1:27" ht="12.75">
      <c r="A69" s="13" t="s">
        <v>65</v>
      </c>
      <c r="B69" s="9">
        <v>25</v>
      </c>
      <c r="C69" s="9"/>
      <c r="D69" s="9"/>
      <c r="E69" s="9">
        <f t="shared" si="12"/>
        <v>0</v>
      </c>
      <c r="F69" s="9"/>
      <c r="G69" s="9">
        <f t="shared" si="13"/>
        <v>0</v>
      </c>
      <c r="H69" s="9"/>
      <c r="I69" s="9">
        <f t="shared" si="14"/>
        <v>0</v>
      </c>
      <c r="J69" s="9"/>
      <c r="K69" s="9">
        <f t="shared" si="15"/>
        <v>0</v>
      </c>
      <c r="L69" s="9"/>
      <c r="M69" s="9">
        <f t="shared" si="11"/>
        <v>0</v>
      </c>
      <c r="N69" s="9"/>
      <c r="O69" s="9">
        <f t="shared" si="4"/>
        <v>0</v>
      </c>
      <c r="P69" s="9"/>
      <c r="Q69" s="9">
        <f t="shared" si="5"/>
        <v>0</v>
      </c>
      <c r="R69" s="9"/>
      <c r="S69" s="9">
        <f t="shared" si="6"/>
        <v>0</v>
      </c>
      <c r="T69" s="9"/>
      <c r="U69" s="9">
        <f t="shared" si="7"/>
        <v>0</v>
      </c>
      <c r="V69" s="9"/>
      <c r="W69" s="9">
        <f t="shared" si="8"/>
        <v>0</v>
      </c>
      <c r="X69" s="9"/>
      <c r="Y69" s="9">
        <f t="shared" si="9"/>
        <v>0</v>
      </c>
      <c r="Z69" s="9"/>
      <c r="AA69" s="14">
        <f t="shared" si="10"/>
        <v>0</v>
      </c>
    </row>
    <row r="70" spans="1:27" ht="12.75">
      <c r="A70" s="13" t="s">
        <v>45</v>
      </c>
      <c r="B70" s="9">
        <v>10</v>
      </c>
      <c r="C70" s="9"/>
      <c r="D70" s="9"/>
      <c r="E70" s="9">
        <f t="shared" si="12"/>
        <v>0</v>
      </c>
      <c r="F70" s="9"/>
      <c r="G70" s="9">
        <f t="shared" si="13"/>
        <v>0</v>
      </c>
      <c r="H70" s="9"/>
      <c r="I70" s="9">
        <f t="shared" si="14"/>
        <v>0</v>
      </c>
      <c r="J70" s="9"/>
      <c r="K70" s="9">
        <f t="shared" si="15"/>
        <v>0</v>
      </c>
      <c r="L70" s="9"/>
      <c r="M70" s="9">
        <f t="shared" si="11"/>
        <v>0</v>
      </c>
      <c r="N70" s="9"/>
      <c r="O70" s="9">
        <f t="shared" si="4"/>
        <v>0</v>
      </c>
      <c r="P70" s="9"/>
      <c r="Q70" s="9">
        <f t="shared" si="5"/>
        <v>0</v>
      </c>
      <c r="R70" s="9"/>
      <c r="S70" s="9">
        <f t="shared" si="6"/>
        <v>0</v>
      </c>
      <c r="T70" s="9"/>
      <c r="U70" s="9">
        <f t="shared" si="7"/>
        <v>0</v>
      </c>
      <c r="V70" s="9"/>
      <c r="W70" s="9">
        <f t="shared" si="8"/>
        <v>0</v>
      </c>
      <c r="X70" s="9"/>
      <c r="Y70" s="9">
        <f t="shared" si="9"/>
        <v>0</v>
      </c>
      <c r="Z70" s="9"/>
      <c r="AA70" s="14">
        <f t="shared" si="10"/>
        <v>0</v>
      </c>
    </row>
    <row r="71" spans="1:27" ht="12.75">
      <c r="A71" s="13" t="s">
        <v>46</v>
      </c>
      <c r="B71" s="9">
        <v>3</v>
      </c>
      <c r="C71" s="9"/>
      <c r="D71" s="9">
        <v>1</v>
      </c>
      <c r="E71" s="9">
        <f t="shared" si="12"/>
        <v>3</v>
      </c>
      <c r="F71" s="9">
        <v>1</v>
      </c>
      <c r="G71" s="9">
        <f t="shared" si="13"/>
        <v>3</v>
      </c>
      <c r="H71" s="9">
        <v>1</v>
      </c>
      <c r="I71" s="9">
        <f t="shared" si="14"/>
        <v>3</v>
      </c>
      <c r="J71" s="9">
        <v>1</v>
      </c>
      <c r="K71" s="9">
        <f t="shared" si="15"/>
        <v>3</v>
      </c>
      <c r="L71" s="9">
        <v>1</v>
      </c>
      <c r="M71" s="9">
        <f t="shared" si="11"/>
        <v>3</v>
      </c>
      <c r="N71" s="9">
        <v>1</v>
      </c>
      <c r="O71" s="9">
        <f t="shared" si="4"/>
        <v>3</v>
      </c>
      <c r="P71" s="9">
        <v>1</v>
      </c>
      <c r="Q71" s="9">
        <f t="shared" si="5"/>
        <v>3</v>
      </c>
      <c r="R71" s="9">
        <v>1</v>
      </c>
      <c r="S71" s="9">
        <f t="shared" si="6"/>
        <v>3</v>
      </c>
      <c r="T71" s="9">
        <v>1</v>
      </c>
      <c r="U71" s="9">
        <f t="shared" si="7"/>
        <v>3</v>
      </c>
      <c r="V71" s="9">
        <v>1</v>
      </c>
      <c r="W71" s="9">
        <f t="shared" si="8"/>
        <v>3</v>
      </c>
      <c r="X71" s="9">
        <v>1</v>
      </c>
      <c r="Y71" s="9">
        <f t="shared" si="9"/>
        <v>3</v>
      </c>
      <c r="Z71" s="9">
        <v>1</v>
      </c>
      <c r="AA71" s="14">
        <f t="shared" si="10"/>
        <v>3</v>
      </c>
    </row>
    <row r="72" spans="1:27" ht="12.75">
      <c r="A72" s="13" t="s">
        <v>47</v>
      </c>
      <c r="B72" s="9">
        <v>6</v>
      </c>
      <c r="C72" s="9"/>
      <c r="D72" s="9">
        <v>1</v>
      </c>
      <c r="E72" s="9">
        <f t="shared" si="12"/>
        <v>6</v>
      </c>
      <c r="F72" s="9">
        <v>1</v>
      </c>
      <c r="G72" s="9">
        <f t="shared" si="13"/>
        <v>6</v>
      </c>
      <c r="H72" s="9">
        <v>1</v>
      </c>
      <c r="I72" s="9">
        <f t="shared" si="14"/>
        <v>6</v>
      </c>
      <c r="J72" s="9">
        <v>1</v>
      </c>
      <c r="K72" s="9">
        <f t="shared" si="15"/>
        <v>6</v>
      </c>
      <c r="L72" s="9">
        <v>1</v>
      </c>
      <c r="M72" s="9">
        <f t="shared" si="11"/>
        <v>6</v>
      </c>
      <c r="N72" s="9">
        <v>1</v>
      </c>
      <c r="O72" s="9">
        <f t="shared" si="4"/>
        <v>6</v>
      </c>
      <c r="P72" s="9">
        <v>1</v>
      </c>
      <c r="Q72" s="9">
        <f t="shared" si="5"/>
        <v>6</v>
      </c>
      <c r="R72" s="9">
        <v>1</v>
      </c>
      <c r="S72" s="9">
        <f t="shared" si="6"/>
        <v>6</v>
      </c>
      <c r="T72" s="9">
        <v>1</v>
      </c>
      <c r="U72" s="9">
        <f t="shared" si="7"/>
        <v>6</v>
      </c>
      <c r="V72" s="9">
        <v>1</v>
      </c>
      <c r="W72" s="9">
        <f t="shared" si="8"/>
        <v>6</v>
      </c>
      <c r="X72" s="9">
        <v>1</v>
      </c>
      <c r="Y72" s="9">
        <f t="shared" si="9"/>
        <v>6</v>
      </c>
      <c r="Z72" s="9">
        <v>1</v>
      </c>
      <c r="AA72" s="14">
        <f t="shared" si="10"/>
        <v>6</v>
      </c>
    </row>
    <row r="73" spans="1:27" ht="12.75">
      <c r="A73" s="13" t="s">
        <v>117</v>
      </c>
      <c r="B73" s="9">
        <v>27</v>
      </c>
      <c r="C73" s="9"/>
      <c r="D73" s="9">
        <v>1</v>
      </c>
      <c r="E73" s="9">
        <f t="shared" si="12"/>
        <v>27</v>
      </c>
      <c r="F73" s="9">
        <v>1</v>
      </c>
      <c r="G73" s="9">
        <f t="shared" si="13"/>
        <v>27</v>
      </c>
      <c r="H73" s="9">
        <v>1</v>
      </c>
      <c r="I73" s="9">
        <f t="shared" si="14"/>
        <v>27</v>
      </c>
      <c r="J73" s="9">
        <v>1</v>
      </c>
      <c r="K73" s="9">
        <f t="shared" si="15"/>
        <v>27</v>
      </c>
      <c r="L73" s="9">
        <v>1</v>
      </c>
      <c r="M73" s="9">
        <f t="shared" si="11"/>
        <v>27</v>
      </c>
      <c r="N73" s="9">
        <v>1</v>
      </c>
      <c r="O73" s="9">
        <f t="shared" si="4"/>
        <v>27</v>
      </c>
      <c r="P73" s="9">
        <v>1</v>
      </c>
      <c r="Q73" s="9">
        <f t="shared" si="5"/>
        <v>27</v>
      </c>
      <c r="R73" s="9">
        <v>1</v>
      </c>
      <c r="S73" s="9">
        <f t="shared" si="6"/>
        <v>27</v>
      </c>
      <c r="T73" s="9">
        <v>1</v>
      </c>
      <c r="U73" s="9">
        <f t="shared" si="7"/>
        <v>27</v>
      </c>
      <c r="V73" s="9">
        <v>1</v>
      </c>
      <c r="W73" s="9">
        <f t="shared" si="8"/>
        <v>27</v>
      </c>
      <c r="X73" s="9">
        <v>1</v>
      </c>
      <c r="Y73" s="9">
        <f t="shared" si="9"/>
        <v>27</v>
      </c>
      <c r="Z73" s="9">
        <v>1</v>
      </c>
      <c r="AA73" s="14">
        <f t="shared" si="10"/>
        <v>27</v>
      </c>
    </row>
    <row r="74" spans="1:27" ht="12.75">
      <c r="A74" s="13" t="s">
        <v>115</v>
      </c>
      <c r="B74" s="9">
        <v>25</v>
      </c>
      <c r="C74" s="9"/>
      <c r="D74" s="9"/>
      <c r="E74" s="9">
        <f t="shared" si="12"/>
        <v>0</v>
      </c>
      <c r="F74" s="9"/>
      <c r="G74" s="9">
        <f t="shared" si="13"/>
        <v>0</v>
      </c>
      <c r="H74" s="9"/>
      <c r="I74" s="9">
        <f t="shared" si="14"/>
        <v>0</v>
      </c>
      <c r="J74" s="9"/>
      <c r="K74" s="9">
        <f t="shared" si="15"/>
        <v>0</v>
      </c>
      <c r="L74" s="9"/>
      <c r="M74" s="9">
        <f t="shared" si="11"/>
        <v>0</v>
      </c>
      <c r="N74" s="9"/>
      <c r="O74" s="9">
        <f t="shared" si="4"/>
        <v>0</v>
      </c>
      <c r="P74" s="9"/>
      <c r="Q74" s="9">
        <f t="shared" si="5"/>
        <v>0</v>
      </c>
      <c r="R74" s="9"/>
      <c r="S74" s="9">
        <f t="shared" si="6"/>
        <v>0</v>
      </c>
      <c r="T74" s="9"/>
      <c r="U74" s="9">
        <f t="shared" si="7"/>
        <v>0</v>
      </c>
      <c r="V74" s="9"/>
      <c r="W74" s="9">
        <f t="shared" si="8"/>
        <v>0</v>
      </c>
      <c r="X74" s="9"/>
      <c r="Y74" s="9">
        <f t="shared" si="9"/>
        <v>0</v>
      </c>
      <c r="Z74" s="9"/>
      <c r="AA74" s="14">
        <f t="shared" si="10"/>
        <v>0</v>
      </c>
    </row>
    <row r="75" spans="1:27" ht="12.75">
      <c r="A75" s="13" t="s">
        <v>116</v>
      </c>
      <c r="B75" s="9">
        <v>22</v>
      </c>
      <c r="C75" s="9"/>
      <c r="D75" s="9"/>
      <c r="E75" s="9">
        <f t="shared" si="12"/>
        <v>0</v>
      </c>
      <c r="F75" s="9"/>
      <c r="G75" s="9">
        <f t="shared" si="13"/>
        <v>0</v>
      </c>
      <c r="H75" s="9"/>
      <c r="I75" s="9">
        <f t="shared" si="14"/>
        <v>0</v>
      </c>
      <c r="J75" s="9"/>
      <c r="K75" s="9">
        <f t="shared" si="15"/>
        <v>0</v>
      </c>
      <c r="L75" s="9"/>
      <c r="M75" s="9">
        <f t="shared" si="11"/>
        <v>0</v>
      </c>
      <c r="N75" s="9"/>
      <c r="O75" s="9">
        <f t="shared" si="4"/>
        <v>0</v>
      </c>
      <c r="P75" s="9"/>
      <c r="Q75" s="9">
        <f t="shared" si="5"/>
        <v>0</v>
      </c>
      <c r="R75" s="9"/>
      <c r="S75" s="9">
        <f t="shared" si="6"/>
        <v>0</v>
      </c>
      <c r="T75" s="9"/>
      <c r="U75" s="9">
        <f t="shared" si="7"/>
        <v>0</v>
      </c>
      <c r="V75" s="9"/>
      <c r="W75" s="9">
        <f t="shared" si="8"/>
        <v>0</v>
      </c>
      <c r="X75" s="9"/>
      <c r="Y75" s="9">
        <f t="shared" si="9"/>
        <v>0</v>
      </c>
      <c r="Z75" s="9"/>
      <c r="AA75" s="14">
        <f t="shared" si="10"/>
        <v>0</v>
      </c>
    </row>
    <row r="76" spans="1:27" ht="12.75">
      <c r="A76" s="13" t="s">
        <v>49</v>
      </c>
      <c r="B76" s="9">
        <v>15</v>
      </c>
      <c r="C76" s="9"/>
      <c r="D76" s="9"/>
      <c r="E76" s="9">
        <f t="shared" si="12"/>
        <v>0</v>
      </c>
      <c r="F76" s="9"/>
      <c r="G76" s="9">
        <f t="shared" si="13"/>
        <v>0</v>
      </c>
      <c r="H76" s="9"/>
      <c r="I76" s="9">
        <f t="shared" si="14"/>
        <v>0</v>
      </c>
      <c r="J76" s="9"/>
      <c r="K76" s="9">
        <f t="shared" si="15"/>
        <v>0</v>
      </c>
      <c r="L76" s="9"/>
      <c r="M76" s="9">
        <f t="shared" si="11"/>
        <v>0</v>
      </c>
      <c r="N76" s="9"/>
      <c r="O76" s="9">
        <f t="shared" si="4"/>
        <v>0</v>
      </c>
      <c r="P76" s="9"/>
      <c r="Q76" s="9">
        <f t="shared" si="5"/>
        <v>0</v>
      </c>
      <c r="R76" s="9"/>
      <c r="S76" s="9">
        <f t="shared" si="6"/>
        <v>0</v>
      </c>
      <c r="T76" s="9"/>
      <c r="U76" s="9">
        <f t="shared" si="7"/>
        <v>0</v>
      </c>
      <c r="V76" s="9"/>
      <c r="W76" s="9">
        <f t="shared" si="8"/>
        <v>0</v>
      </c>
      <c r="X76" s="9"/>
      <c r="Y76" s="9">
        <f t="shared" si="9"/>
        <v>0</v>
      </c>
      <c r="Z76" s="9"/>
      <c r="AA76" s="14">
        <f t="shared" si="10"/>
        <v>0</v>
      </c>
    </row>
    <row r="77" spans="1:27" ht="12.75">
      <c r="A77" s="13" t="s">
        <v>50</v>
      </c>
      <c r="B77" s="9">
        <v>65</v>
      </c>
      <c r="C77" s="9"/>
      <c r="D77" s="9"/>
      <c r="E77" s="9">
        <f t="shared" si="12"/>
        <v>0</v>
      </c>
      <c r="F77" s="9"/>
      <c r="G77" s="9">
        <f t="shared" si="13"/>
        <v>0</v>
      </c>
      <c r="H77" s="9"/>
      <c r="I77" s="9">
        <f t="shared" si="14"/>
        <v>0</v>
      </c>
      <c r="J77" s="9"/>
      <c r="K77" s="9">
        <f t="shared" si="15"/>
        <v>0</v>
      </c>
      <c r="L77" s="9"/>
      <c r="M77" s="9">
        <f t="shared" si="11"/>
        <v>0</v>
      </c>
      <c r="N77" s="9"/>
      <c r="O77" s="9">
        <f t="shared" si="4"/>
        <v>0</v>
      </c>
      <c r="P77" s="9"/>
      <c r="Q77" s="9">
        <f t="shared" si="5"/>
        <v>0</v>
      </c>
      <c r="R77" s="9"/>
      <c r="S77" s="9">
        <f t="shared" si="6"/>
        <v>0</v>
      </c>
      <c r="T77" s="9"/>
      <c r="U77" s="9">
        <f t="shared" si="7"/>
        <v>0</v>
      </c>
      <c r="V77" s="9"/>
      <c r="W77" s="9">
        <f t="shared" si="8"/>
        <v>0</v>
      </c>
      <c r="X77" s="9"/>
      <c r="Y77" s="9">
        <f t="shared" si="9"/>
        <v>0</v>
      </c>
      <c r="Z77" s="9"/>
      <c r="AA77" s="14">
        <f t="shared" si="10"/>
        <v>0</v>
      </c>
    </row>
    <row r="78" spans="1:27" ht="12.75">
      <c r="A78" s="13" t="s">
        <v>54</v>
      </c>
      <c r="B78" s="9">
        <v>10</v>
      </c>
      <c r="C78" s="9"/>
      <c r="D78" s="9">
        <v>1</v>
      </c>
      <c r="E78" s="9">
        <f t="shared" si="12"/>
        <v>10</v>
      </c>
      <c r="F78" s="9">
        <v>1</v>
      </c>
      <c r="G78" s="9">
        <f t="shared" si="13"/>
        <v>10</v>
      </c>
      <c r="H78" s="9">
        <v>1</v>
      </c>
      <c r="I78" s="9">
        <f t="shared" si="14"/>
        <v>10</v>
      </c>
      <c r="J78" s="9">
        <v>1</v>
      </c>
      <c r="K78" s="9">
        <f t="shared" si="15"/>
        <v>10</v>
      </c>
      <c r="L78" s="9">
        <v>1</v>
      </c>
      <c r="M78" s="9">
        <f t="shared" si="11"/>
        <v>10</v>
      </c>
      <c r="N78" s="9">
        <v>1</v>
      </c>
      <c r="O78" s="9">
        <f t="shared" si="4"/>
        <v>10</v>
      </c>
      <c r="P78" s="9">
        <v>1</v>
      </c>
      <c r="Q78" s="9">
        <f t="shared" si="5"/>
        <v>10</v>
      </c>
      <c r="R78" s="9">
        <v>1</v>
      </c>
      <c r="S78" s="9">
        <f t="shared" si="6"/>
        <v>10</v>
      </c>
      <c r="T78" s="9">
        <v>1</v>
      </c>
      <c r="U78" s="9">
        <f t="shared" si="7"/>
        <v>10</v>
      </c>
      <c r="V78" s="9">
        <v>1</v>
      </c>
      <c r="W78" s="9">
        <f t="shared" si="8"/>
        <v>10</v>
      </c>
      <c r="X78" s="9">
        <v>1</v>
      </c>
      <c r="Y78" s="9">
        <f t="shared" si="9"/>
        <v>10</v>
      </c>
      <c r="Z78" s="9">
        <v>1</v>
      </c>
      <c r="AA78" s="14">
        <f t="shared" si="10"/>
        <v>10</v>
      </c>
    </row>
    <row r="79" spans="1:27" ht="12.75">
      <c r="A79" s="13" t="s">
        <v>55</v>
      </c>
      <c r="B79" s="9">
        <v>55</v>
      </c>
      <c r="C79" s="9"/>
      <c r="D79" s="9"/>
      <c r="E79" s="9">
        <f t="shared" si="12"/>
        <v>0</v>
      </c>
      <c r="F79" s="9"/>
      <c r="G79" s="9">
        <f t="shared" si="13"/>
        <v>0</v>
      </c>
      <c r="H79" s="9"/>
      <c r="I79" s="9">
        <f t="shared" si="14"/>
        <v>0</v>
      </c>
      <c r="J79" s="9"/>
      <c r="K79" s="9">
        <f t="shared" si="15"/>
        <v>0</v>
      </c>
      <c r="L79" s="9"/>
      <c r="M79" s="9">
        <f t="shared" si="11"/>
        <v>0</v>
      </c>
      <c r="N79" s="9"/>
      <c r="O79" s="9">
        <f t="shared" si="4"/>
        <v>0</v>
      </c>
      <c r="P79" s="9"/>
      <c r="Q79" s="9">
        <f t="shared" si="5"/>
        <v>0</v>
      </c>
      <c r="R79" s="9"/>
      <c r="S79" s="9">
        <f t="shared" si="6"/>
        <v>0</v>
      </c>
      <c r="T79" s="9"/>
      <c r="U79" s="9">
        <f t="shared" si="7"/>
        <v>0</v>
      </c>
      <c r="V79" s="9"/>
      <c r="W79" s="9">
        <f t="shared" si="8"/>
        <v>0</v>
      </c>
      <c r="X79" s="9"/>
      <c r="Y79" s="9">
        <f t="shared" si="9"/>
        <v>0</v>
      </c>
      <c r="Z79" s="9"/>
      <c r="AA79" s="14">
        <f t="shared" si="10"/>
        <v>0</v>
      </c>
    </row>
    <row r="80" spans="1:27" ht="12.75">
      <c r="A80" s="13" t="s">
        <v>59</v>
      </c>
      <c r="B80" s="9">
        <v>9</v>
      </c>
      <c r="C80" s="9"/>
      <c r="D80" s="9"/>
      <c r="E80" s="9">
        <f t="shared" si="12"/>
        <v>0</v>
      </c>
      <c r="F80" s="9"/>
      <c r="G80" s="9">
        <f t="shared" si="13"/>
        <v>0</v>
      </c>
      <c r="H80" s="9"/>
      <c r="I80" s="9">
        <f t="shared" si="14"/>
        <v>0</v>
      </c>
      <c r="J80" s="9"/>
      <c r="K80" s="9">
        <f t="shared" si="15"/>
        <v>0</v>
      </c>
      <c r="L80" s="9"/>
      <c r="M80" s="9">
        <f t="shared" si="11"/>
        <v>0</v>
      </c>
      <c r="N80" s="9"/>
      <c r="O80" s="9">
        <f t="shared" si="4"/>
        <v>0</v>
      </c>
      <c r="P80" s="9"/>
      <c r="Q80" s="9">
        <f t="shared" si="5"/>
        <v>0</v>
      </c>
      <c r="R80" s="9"/>
      <c r="S80" s="9">
        <f t="shared" si="6"/>
        <v>0</v>
      </c>
      <c r="T80" s="9"/>
      <c r="U80" s="9">
        <f t="shared" si="7"/>
        <v>0</v>
      </c>
      <c r="V80" s="9"/>
      <c r="W80" s="9">
        <f t="shared" si="8"/>
        <v>0</v>
      </c>
      <c r="X80" s="9"/>
      <c r="Y80" s="9">
        <f t="shared" si="9"/>
        <v>0</v>
      </c>
      <c r="Z80" s="9"/>
      <c r="AA80" s="14">
        <f t="shared" si="10"/>
        <v>0</v>
      </c>
    </row>
    <row r="81" spans="1:27" ht="12.75">
      <c r="A81" s="13" t="s">
        <v>60</v>
      </c>
      <c r="B81" s="9">
        <v>6</v>
      </c>
      <c r="C81" s="9"/>
      <c r="D81" s="9">
        <v>1</v>
      </c>
      <c r="E81" s="9">
        <f t="shared" si="12"/>
        <v>6</v>
      </c>
      <c r="F81" s="9">
        <v>1</v>
      </c>
      <c r="G81" s="9">
        <f t="shared" si="13"/>
        <v>6</v>
      </c>
      <c r="H81" s="9">
        <v>1</v>
      </c>
      <c r="I81" s="9">
        <f t="shared" si="14"/>
        <v>6</v>
      </c>
      <c r="J81" s="9">
        <v>1</v>
      </c>
      <c r="K81" s="9">
        <f t="shared" si="15"/>
        <v>6</v>
      </c>
      <c r="L81" s="9">
        <v>1</v>
      </c>
      <c r="M81" s="9">
        <f t="shared" si="11"/>
        <v>6</v>
      </c>
      <c r="N81" s="9">
        <v>1</v>
      </c>
      <c r="O81" s="9">
        <f t="shared" si="4"/>
        <v>6</v>
      </c>
      <c r="P81" s="9">
        <v>1</v>
      </c>
      <c r="Q81" s="9">
        <f t="shared" si="5"/>
        <v>6</v>
      </c>
      <c r="R81" s="9">
        <v>1</v>
      </c>
      <c r="S81" s="9">
        <f t="shared" si="6"/>
        <v>6</v>
      </c>
      <c r="T81" s="9">
        <v>1</v>
      </c>
      <c r="U81" s="9">
        <f t="shared" si="7"/>
        <v>6</v>
      </c>
      <c r="V81" s="9">
        <v>1</v>
      </c>
      <c r="W81" s="9">
        <f t="shared" si="8"/>
        <v>6</v>
      </c>
      <c r="X81" s="9">
        <v>1</v>
      </c>
      <c r="Y81" s="9">
        <f t="shared" si="9"/>
        <v>6</v>
      </c>
      <c r="Z81" s="9">
        <v>1</v>
      </c>
      <c r="AA81" s="14">
        <f t="shared" si="10"/>
        <v>6</v>
      </c>
    </row>
    <row r="82" spans="1:27" ht="12.75">
      <c r="A82" s="13" t="s">
        <v>62</v>
      </c>
      <c r="B82" s="9">
        <v>30</v>
      </c>
      <c r="C82" s="9"/>
      <c r="D82" s="9"/>
      <c r="E82" s="9">
        <f t="shared" si="12"/>
        <v>0</v>
      </c>
      <c r="F82" s="9"/>
      <c r="G82" s="9">
        <f t="shared" si="13"/>
        <v>0</v>
      </c>
      <c r="H82" s="9"/>
      <c r="I82" s="9">
        <f t="shared" si="14"/>
        <v>0</v>
      </c>
      <c r="J82" s="9"/>
      <c r="K82" s="9">
        <f t="shared" si="15"/>
        <v>0</v>
      </c>
      <c r="L82" s="9"/>
      <c r="M82" s="9">
        <f t="shared" si="11"/>
        <v>0</v>
      </c>
      <c r="N82" s="9"/>
      <c r="O82" s="9">
        <f t="shared" si="4"/>
        <v>0</v>
      </c>
      <c r="P82" s="9"/>
      <c r="Q82" s="9">
        <f t="shared" si="5"/>
        <v>0</v>
      </c>
      <c r="R82" s="9"/>
      <c r="S82" s="9">
        <f t="shared" si="6"/>
        <v>0</v>
      </c>
      <c r="T82" s="9"/>
      <c r="U82" s="9">
        <f t="shared" si="7"/>
        <v>0</v>
      </c>
      <c r="V82" s="9"/>
      <c r="W82" s="9">
        <f t="shared" si="8"/>
        <v>0</v>
      </c>
      <c r="X82" s="9"/>
      <c r="Y82" s="9">
        <f t="shared" si="9"/>
        <v>0</v>
      </c>
      <c r="Z82" s="9"/>
      <c r="AA82" s="14">
        <f t="shared" si="10"/>
        <v>0</v>
      </c>
    </row>
    <row r="83" spans="1:27" ht="12.75">
      <c r="A83" s="13" t="s">
        <v>118</v>
      </c>
      <c r="B83" s="9">
        <v>30</v>
      </c>
      <c r="C83" s="9"/>
      <c r="D83" s="9"/>
      <c r="E83" s="9">
        <f t="shared" si="12"/>
        <v>0</v>
      </c>
      <c r="F83" s="9"/>
      <c r="G83" s="9">
        <f t="shared" si="13"/>
        <v>0</v>
      </c>
      <c r="H83" s="9"/>
      <c r="I83" s="9">
        <f t="shared" si="14"/>
        <v>0</v>
      </c>
      <c r="J83" s="9"/>
      <c r="K83" s="9">
        <f t="shared" si="15"/>
        <v>0</v>
      </c>
      <c r="L83" s="9"/>
      <c r="M83" s="9">
        <f t="shared" si="11"/>
        <v>0</v>
      </c>
      <c r="N83" s="9"/>
      <c r="O83" s="9">
        <f t="shared" si="4"/>
        <v>0</v>
      </c>
      <c r="P83" s="9"/>
      <c r="Q83" s="9">
        <f t="shared" si="5"/>
        <v>0</v>
      </c>
      <c r="R83" s="9"/>
      <c r="S83" s="9">
        <f t="shared" si="6"/>
        <v>0</v>
      </c>
      <c r="T83" s="9"/>
      <c r="U83" s="9">
        <f t="shared" si="7"/>
        <v>0</v>
      </c>
      <c r="V83" s="9"/>
      <c r="W83" s="9">
        <f t="shared" si="8"/>
        <v>0</v>
      </c>
      <c r="X83" s="9"/>
      <c r="Y83" s="9">
        <f t="shared" si="9"/>
        <v>0</v>
      </c>
      <c r="Z83" s="9"/>
      <c r="AA83" s="14">
        <f t="shared" si="10"/>
        <v>0</v>
      </c>
    </row>
    <row r="84" spans="1:27" ht="12.7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4"/>
    </row>
    <row r="85" spans="1:27" ht="12.75">
      <c r="A85" s="16" t="s">
        <v>124</v>
      </c>
      <c r="B85" s="9"/>
      <c r="C85" s="9"/>
      <c r="D85" s="9"/>
      <c r="E85" s="12">
        <f>SUM(E20:E83)+E8</f>
        <v>3301</v>
      </c>
      <c r="F85" s="12"/>
      <c r="G85" s="12">
        <f aca="true" t="shared" si="16" ref="G85:AA85">SUM(G20:G83)+G8</f>
        <v>3352</v>
      </c>
      <c r="H85" s="12"/>
      <c r="I85" s="12">
        <f t="shared" si="16"/>
        <v>3402</v>
      </c>
      <c r="J85" s="12"/>
      <c r="K85" s="12">
        <f t="shared" si="16"/>
        <v>3250</v>
      </c>
      <c r="L85" s="12"/>
      <c r="M85" s="12">
        <f t="shared" si="16"/>
        <v>3281</v>
      </c>
      <c r="N85" s="12"/>
      <c r="O85" s="12">
        <f t="shared" si="16"/>
        <v>3301</v>
      </c>
      <c r="P85" s="12"/>
      <c r="Q85" s="12">
        <f t="shared" si="16"/>
        <v>3211</v>
      </c>
      <c r="R85" s="12"/>
      <c r="S85" s="12">
        <f t="shared" si="16"/>
        <v>3306</v>
      </c>
      <c r="T85" s="12"/>
      <c r="U85" s="12">
        <f t="shared" si="16"/>
        <v>2936</v>
      </c>
      <c r="V85" s="12"/>
      <c r="W85" s="12">
        <f t="shared" si="16"/>
        <v>3171</v>
      </c>
      <c r="X85" s="12"/>
      <c r="Y85" s="12">
        <f t="shared" si="16"/>
        <v>3321</v>
      </c>
      <c r="Z85" s="12"/>
      <c r="AA85" s="17">
        <f t="shared" si="16"/>
        <v>3206</v>
      </c>
    </row>
    <row r="86" spans="1:27" s="1" customFormat="1" ht="12.75">
      <c r="A86" s="16" t="s">
        <v>123</v>
      </c>
      <c r="B86" s="11"/>
      <c r="C86" s="11"/>
      <c r="D86" s="11"/>
      <c r="E86" s="12">
        <f>SUM(E20:E83)+E9</f>
        <v>3455.25</v>
      </c>
      <c r="F86" s="11"/>
      <c r="G86" s="12">
        <f>SUM(G20:G83)+G9</f>
        <v>3508.8</v>
      </c>
      <c r="H86" s="11"/>
      <c r="I86" s="12">
        <f>SUM(I20:I83)+I9</f>
        <v>3561.3</v>
      </c>
      <c r="J86" s="11"/>
      <c r="K86" s="12">
        <f>SUM(K20:K83)+K9</f>
        <v>3401.7000000000003</v>
      </c>
      <c r="L86" s="11"/>
      <c r="M86" s="12">
        <f>SUM(M20:M83)+M9</f>
        <v>3434.25</v>
      </c>
      <c r="N86" s="11"/>
      <c r="O86" s="12">
        <f>SUM(O20:O83)+O9</f>
        <v>3455.25</v>
      </c>
      <c r="P86" s="11"/>
      <c r="Q86" s="12">
        <f>SUM(Q20:Q83)+Q9</f>
        <v>3360.75</v>
      </c>
      <c r="R86" s="11"/>
      <c r="S86" s="12">
        <f>SUM(S20:S83)+S9</f>
        <v>3460.5</v>
      </c>
      <c r="T86" s="11"/>
      <c r="U86" s="12">
        <f>SUM(U20:U83)+U9</f>
        <v>3072</v>
      </c>
      <c r="V86" s="11"/>
      <c r="W86" s="12">
        <f>SUM(W20:W83)+W9</f>
        <v>3318.75</v>
      </c>
      <c r="X86" s="11"/>
      <c r="Y86" s="12">
        <f>SUM(Y20:Y83)+Y9</f>
        <v>3476.25</v>
      </c>
      <c r="Z86" s="11"/>
      <c r="AA86" s="17">
        <f>SUM(AA20:AA83)+AA9</f>
        <v>3355.5</v>
      </c>
    </row>
    <row r="87" spans="1:27" s="1" customFormat="1" ht="12.75">
      <c r="A87" s="16"/>
      <c r="B87" s="11"/>
      <c r="C87" s="11"/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11"/>
      <c r="O87" s="12"/>
      <c r="P87" s="11"/>
      <c r="Q87" s="12"/>
      <c r="R87" s="11"/>
      <c r="S87" s="12"/>
      <c r="T87" s="11"/>
      <c r="U87" s="12"/>
      <c r="V87" s="11"/>
      <c r="W87" s="12"/>
      <c r="X87" s="11"/>
      <c r="Y87" s="12"/>
      <c r="Z87" s="11"/>
      <c r="AA87" s="17"/>
    </row>
    <row r="88" spans="1:27" s="1" customFormat="1" ht="15">
      <c r="A88" s="18" t="s">
        <v>132</v>
      </c>
      <c r="B88" s="11"/>
      <c r="C88" s="11"/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11"/>
      <c r="O88" s="12"/>
      <c r="P88" s="11"/>
      <c r="Q88" s="12"/>
      <c r="R88" s="11"/>
      <c r="S88" s="12"/>
      <c r="T88" s="11"/>
      <c r="U88" s="12"/>
      <c r="V88" s="11"/>
      <c r="W88" s="12"/>
      <c r="X88" s="11"/>
      <c r="Y88" s="12"/>
      <c r="Z88" s="11"/>
      <c r="AA88" s="17"/>
    </row>
    <row r="89" spans="1:27" ht="12.75">
      <c r="A89" s="16" t="s">
        <v>125</v>
      </c>
      <c r="B89" s="9"/>
      <c r="C89" s="9"/>
      <c r="D89" s="9"/>
      <c r="E89" s="12">
        <f>SUM(E12-E85)</f>
        <v>199</v>
      </c>
      <c r="F89" s="12"/>
      <c r="G89" s="12">
        <f>SUM(G12-G85)</f>
        <v>148</v>
      </c>
      <c r="H89" s="12"/>
      <c r="I89" s="12">
        <f>SUM(I12-I85)</f>
        <v>98</v>
      </c>
      <c r="J89" s="12"/>
      <c r="K89" s="12">
        <f>SUM(K12-K85)</f>
        <v>250</v>
      </c>
      <c r="L89" s="12"/>
      <c r="M89" s="12">
        <f>SUM(M12-M85)</f>
        <v>219</v>
      </c>
      <c r="N89" s="12"/>
      <c r="O89" s="12">
        <f>SUM(O12-O85)</f>
        <v>199</v>
      </c>
      <c r="P89" s="12"/>
      <c r="Q89" s="12">
        <f>SUM(Q12-Q85)</f>
        <v>289</v>
      </c>
      <c r="R89" s="12"/>
      <c r="S89" s="12">
        <f>SUM(S12-S85)</f>
        <v>194</v>
      </c>
      <c r="T89" s="12"/>
      <c r="U89" s="12">
        <f>SUM(U12-U85)</f>
        <v>563</v>
      </c>
      <c r="V89" s="12"/>
      <c r="W89" s="12">
        <f>SUM(W12-W85)</f>
        <v>328</v>
      </c>
      <c r="X89" s="12"/>
      <c r="Y89" s="12">
        <f>SUM(Y12-Y85)</f>
        <v>178</v>
      </c>
      <c r="Z89" s="12"/>
      <c r="AA89" s="17">
        <f>SUM(AA12-AA85)</f>
        <v>293</v>
      </c>
    </row>
    <row r="90" spans="1:27" ht="12.75">
      <c r="A90" s="16" t="s">
        <v>126</v>
      </c>
      <c r="B90" s="9"/>
      <c r="C90" s="9"/>
      <c r="D90" s="9"/>
      <c r="E90" s="12">
        <f>SUM(E12-E86)</f>
        <v>44.75</v>
      </c>
      <c r="F90" s="11"/>
      <c r="G90" s="12">
        <f>SUM(G12-G86)</f>
        <v>-8.800000000000182</v>
      </c>
      <c r="H90" s="11"/>
      <c r="I90" s="12">
        <f>SUM(I12-I86)</f>
        <v>-61.30000000000018</v>
      </c>
      <c r="J90" s="11"/>
      <c r="K90" s="12">
        <f>SUM(K12-K86)</f>
        <v>98.29999999999973</v>
      </c>
      <c r="L90" s="11"/>
      <c r="M90" s="12">
        <f>SUM(M12-M86)</f>
        <v>65.75</v>
      </c>
      <c r="N90" s="11"/>
      <c r="O90" s="12">
        <f>SUM(O12-O86)</f>
        <v>44.75</v>
      </c>
      <c r="P90" s="11"/>
      <c r="Q90" s="12">
        <f>SUM(Q12-Q86)</f>
        <v>139.25</v>
      </c>
      <c r="R90" s="11"/>
      <c r="S90" s="12">
        <f>SUM(S12-S86)</f>
        <v>39.5</v>
      </c>
      <c r="T90" s="11"/>
      <c r="U90" s="12">
        <f>SUM(U12-U86)</f>
        <v>427</v>
      </c>
      <c r="V90" s="11"/>
      <c r="W90" s="12">
        <f>SUM(W12-W86)</f>
        <v>180.25</v>
      </c>
      <c r="X90" s="11"/>
      <c r="Y90" s="12">
        <f>SUM(Y12-Y86)</f>
        <v>22.75</v>
      </c>
      <c r="Z90" s="11"/>
      <c r="AA90" s="17">
        <f>SUM(AA12-AA86)</f>
        <v>143.5</v>
      </c>
    </row>
    <row r="91" spans="1:27" ht="12.7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4"/>
    </row>
    <row r="92" spans="1:27" ht="12.75">
      <c r="A92" s="16" t="s">
        <v>122</v>
      </c>
      <c r="B92" s="9"/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4"/>
    </row>
    <row r="93" spans="1:27" ht="12.75">
      <c r="A93" s="19" t="s">
        <v>119</v>
      </c>
      <c r="B93" s="9"/>
      <c r="C93" s="9"/>
      <c r="D93" s="9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4"/>
    </row>
    <row r="94" spans="1:27" ht="12.75">
      <c r="A94" s="13" t="s">
        <v>68</v>
      </c>
      <c r="B94" s="9">
        <v>75</v>
      </c>
      <c r="C94" s="9"/>
      <c r="D94" s="9">
        <v>1</v>
      </c>
      <c r="E94" s="9">
        <f aca="true" t="shared" si="17" ref="E94:E119">IF(D94=1,B94,0)</f>
        <v>75</v>
      </c>
      <c r="F94" s="9">
        <v>1</v>
      </c>
      <c r="G94" s="9">
        <f aca="true" t="shared" si="18" ref="G94:G103">IF(F94=1,E94,0)</f>
        <v>75</v>
      </c>
      <c r="H94" s="9">
        <v>1</v>
      </c>
      <c r="I94" s="9">
        <f aca="true" t="shared" si="19" ref="I94:I103">IF(H94=1,G94,0)</f>
        <v>75</v>
      </c>
      <c r="J94" s="9">
        <v>1</v>
      </c>
      <c r="K94" s="9">
        <f aca="true" t="shared" si="20" ref="K94:K103">IF(J94=1,I94,0)</f>
        <v>75</v>
      </c>
      <c r="L94" s="9">
        <v>1</v>
      </c>
      <c r="M94" s="9">
        <f aca="true" t="shared" si="21" ref="M94:M103">IF(L94=1,K94,0)</f>
        <v>75</v>
      </c>
      <c r="N94" s="9">
        <v>1</v>
      </c>
      <c r="O94" s="9">
        <f aca="true" t="shared" si="22" ref="O94:O103">IF(N94=1,M94,0)</f>
        <v>75</v>
      </c>
      <c r="P94" s="9">
        <v>1</v>
      </c>
      <c r="Q94" s="9">
        <f aca="true" t="shared" si="23" ref="Q94:Q103">IF(P94=1,O94,0)</f>
        <v>75</v>
      </c>
      <c r="R94" s="9">
        <v>1</v>
      </c>
      <c r="S94" s="9">
        <f aca="true" t="shared" si="24" ref="S94:S103">IF(R94=1,Q94,0)</f>
        <v>75</v>
      </c>
      <c r="T94" s="9">
        <v>1</v>
      </c>
      <c r="U94" s="9">
        <f aca="true" t="shared" si="25" ref="U94:U103">IF(T94=1,S94,0)</f>
        <v>75</v>
      </c>
      <c r="V94" s="9">
        <v>1</v>
      </c>
      <c r="W94" s="9">
        <f aca="true" t="shared" si="26" ref="W94:W103">IF(V94=1,U94,0)</f>
        <v>75</v>
      </c>
      <c r="X94" s="9">
        <v>1</v>
      </c>
      <c r="Y94" s="9">
        <f aca="true" t="shared" si="27" ref="Y94:Y103">IF(X94=1,W94,0)</f>
        <v>75</v>
      </c>
      <c r="Z94" s="9">
        <v>1</v>
      </c>
      <c r="AA94" s="14">
        <f aca="true" t="shared" si="28" ref="AA94:AA119">IF(Z94=1,Y94,0)</f>
        <v>75</v>
      </c>
    </row>
    <row r="95" spans="1:27" ht="12.75">
      <c r="A95" s="13" t="s">
        <v>69</v>
      </c>
      <c r="B95" s="9">
        <v>75</v>
      </c>
      <c r="C95" s="9"/>
      <c r="D95" s="9"/>
      <c r="E95" s="9">
        <f t="shared" si="17"/>
        <v>0</v>
      </c>
      <c r="F95" s="9"/>
      <c r="G95" s="9">
        <f t="shared" si="18"/>
        <v>0</v>
      </c>
      <c r="H95" s="9"/>
      <c r="I95" s="9">
        <f t="shared" si="19"/>
        <v>0</v>
      </c>
      <c r="J95" s="9"/>
      <c r="K95" s="9">
        <f t="shared" si="20"/>
        <v>0</v>
      </c>
      <c r="L95" s="9"/>
      <c r="M95" s="9">
        <f t="shared" si="21"/>
        <v>0</v>
      </c>
      <c r="N95" s="9"/>
      <c r="O95" s="9">
        <f t="shared" si="22"/>
        <v>0</v>
      </c>
      <c r="P95" s="9"/>
      <c r="Q95" s="9">
        <f t="shared" si="23"/>
        <v>0</v>
      </c>
      <c r="R95" s="9"/>
      <c r="S95" s="9">
        <f t="shared" si="24"/>
        <v>0</v>
      </c>
      <c r="T95" s="9"/>
      <c r="U95" s="9">
        <f t="shared" si="25"/>
        <v>0</v>
      </c>
      <c r="V95" s="9"/>
      <c r="W95" s="9">
        <f t="shared" si="26"/>
        <v>0</v>
      </c>
      <c r="X95" s="9"/>
      <c r="Y95" s="9">
        <f t="shared" si="27"/>
        <v>0</v>
      </c>
      <c r="Z95" s="9"/>
      <c r="AA95" s="14">
        <f t="shared" si="28"/>
        <v>0</v>
      </c>
    </row>
    <row r="96" spans="1:27" ht="12.75">
      <c r="A96" s="13" t="s">
        <v>69</v>
      </c>
      <c r="B96" s="9">
        <v>75</v>
      </c>
      <c r="C96" s="9"/>
      <c r="D96" s="9"/>
      <c r="E96" s="9">
        <f t="shared" si="17"/>
        <v>0</v>
      </c>
      <c r="F96" s="9"/>
      <c r="G96" s="9">
        <f t="shared" si="18"/>
        <v>0</v>
      </c>
      <c r="H96" s="9"/>
      <c r="I96" s="9">
        <f t="shared" si="19"/>
        <v>0</v>
      </c>
      <c r="J96" s="9"/>
      <c r="K96" s="9">
        <f t="shared" si="20"/>
        <v>0</v>
      </c>
      <c r="L96" s="9"/>
      <c r="M96" s="9">
        <f t="shared" si="21"/>
        <v>0</v>
      </c>
      <c r="N96" s="9"/>
      <c r="O96" s="9">
        <f t="shared" si="22"/>
        <v>0</v>
      </c>
      <c r="P96" s="9"/>
      <c r="Q96" s="9">
        <f t="shared" si="23"/>
        <v>0</v>
      </c>
      <c r="R96" s="9"/>
      <c r="S96" s="9">
        <f t="shared" si="24"/>
        <v>0</v>
      </c>
      <c r="T96" s="9"/>
      <c r="U96" s="9">
        <f t="shared" si="25"/>
        <v>0</v>
      </c>
      <c r="V96" s="9"/>
      <c r="W96" s="9">
        <f t="shared" si="26"/>
        <v>0</v>
      </c>
      <c r="X96" s="9"/>
      <c r="Y96" s="9">
        <f t="shared" si="27"/>
        <v>0</v>
      </c>
      <c r="Z96" s="9"/>
      <c r="AA96" s="14">
        <f t="shared" si="28"/>
        <v>0</v>
      </c>
    </row>
    <row r="97" spans="1:27" ht="12.75">
      <c r="A97" s="13" t="s">
        <v>71</v>
      </c>
      <c r="B97" s="9">
        <v>15</v>
      </c>
      <c r="C97" s="9"/>
      <c r="D97" s="9">
        <v>1</v>
      </c>
      <c r="E97" s="9">
        <f t="shared" si="17"/>
        <v>15</v>
      </c>
      <c r="F97" s="9">
        <v>1</v>
      </c>
      <c r="G97" s="9">
        <f t="shared" si="18"/>
        <v>15</v>
      </c>
      <c r="H97" s="9">
        <v>1</v>
      </c>
      <c r="I97" s="9">
        <f t="shared" si="19"/>
        <v>15</v>
      </c>
      <c r="J97" s="9">
        <v>1</v>
      </c>
      <c r="K97" s="9">
        <f t="shared" si="20"/>
        <v>15</v>
      </c>
      <c r="L97" s="9">
        <v>1</v>
      </c>
      <c r="M97" s="9">
        <f t="shared" si="21"/>
        <v>15</v>
      </c>
      <c r="N97" s="9">
        <v>1</v>
      </c>
      <c r="O97" s="9">
        <f t="shared" si="22"/>
        <v>15</v>
      </c>
      <c r="P97" s="9">
        <v>1</v>
      </c>
      <c r="Q97" s="9">
        <f t="shared" si="23"/>
        <v>15</v>
      </c>
      <c r="R97" s="9">
        <v>1</v>
      </c>
      <c r="S97" s="9">
        <f t="shared" si="24"/>
        <v>15</v>
      </c>
      <c r="T97" s="9">
        <v>1</v>
      </c>
      <c r="U97" s="9">
        <f t="shared" si="25"/>
        <v>15</v>
      </c>
      <c r="V97" s="9">
        <v>1</v>
      </c>
      <c r="W97" s="9">
        <f t="shared" si="26"/>
        <v>15</v>
      </c>
      <c r="X97" s="9">
        <v>1</v>
      </c>
      <c r="Y97" s="9">
        <f t="shared" si="27"/>
        <v>15</v>
      </c>
      <c r="Z97" s="9">
        <v>1</v>
      </c>
      <c r="AA97" s="14">
        <f t="shared" si="28"/>
        <v>15</v>
      </c>
    </row>
    <row r="98" spans="1:27" ht="12.75">
      <c r="A98" s="13" t="s">
        <v>70</v>
      </c>
      <c r="B98" s="9">
        <v>50</v>
      </c>
      <c r="C98" s="9"/>
      <c r="D98" s="9">
        <v>1</v>
      </c>
      <c r="E98" s="9">
        <f t="shared" si="17"/>
        <v>50</v>
      </c>
      <c r="F98" s="9">
        <v>1</v>
      </c>
      <c r="G98" s="9">
        <f t="shared" si="18"/>
        <v>50</v>
      </c>
      <c r="H98" s="9">
        <v>1</v>
      </c>
      <c r="I98" s="9">
        <f t="shared" si="19"/>
        <v>50</v>
      </c>
      <c r="J98" s="9">
        <v>1</v>
      </c>
      <c r="K98" s="9">
        <f t="shared" si="20"/>
        <v>50</v>
      </c>
      <c r="L98" s="9">
        <v>1</v>
      </c>
      <c r="M98" s="9">
        <f t="shared" si="21"/>
        <v>50</v>
      </c>
      <c r="N98" s="9">
        <v>1</v>
      </c>
      <c r="O98" s="9">
        <f t="shared" si="22"/>
        <v>50</v>
      </c>
      <c r="P98" s="9">
        <v>1</v>
      </c>
      <c r="Q98" s="9">
        <f t="shared" si="23"/>
        <v>50</v>
      </c>
      <c r="R98" s="9">
        <v>1</v>
      </c>
      <c r="S98" s="9">
        <f t="shared" si="24"/>
        <v>50</v>
      </c>
      <c r="T98" s="9">
        <v>1</v>
      </c>
      <c r="U98" s="9">
        <f t="shared" si="25"/>
        <v>50</v>
      </c>
      <c r="V98" s="9">
        <v>1</v>
      </c>
      <c r="W98" s="9">
        <f t="shared" si="26"/>
        <v>50</v>
      </c>
      <c r="X98" s="9">
        <v>1</v>
      </c>
      <c r="Y98" s="9">
        <f t="shared" si="27"/>
        <v>50</v>
      </c>
      <c r="Z98" s="9">
        <v>1</v>
      </c>
      <c r="AA98" s="14">
        <f t="shared" si="28"/>
        <v>50</v>
      </c>
    </row>
    <row r="99" spans="1:27" ht="12.75">
      <c r="A99" s="13" t="s">
        <v>72</v>
      </c>
      <c r="B99" s="9">
        <v>10</v>
      </c>
      <c r="C99" s="9"/>
      <c r="D99" s="9">
        <v>1</v>
      </c>
      <c r="E99" s="9">
        <f t="shared" si="17"/>
        <v>10</v>
      </c>
      <c r="F99" s="9">
        <v>1</v>
      </c>
      <c r="G99" s="9">
        <f t="shared" si="18"/>
        <v>10</v>
      </c>
      <c r="H99" s="9">
        <v>1</v>
      </c>
      <c r="I99" s="9">
        <f t="shared" si="19"/>
        <v>10</v>
      </c>
      <c r="J99" s="9">
        <v>1</v>
      </c>
      <c r="K99" s="9">
        <f t="shared" si="20"/>
        <v>10</v>
      </c>
      <c r="L99" s="9">
        <v>1</v>
      </c>
      <c r="M99" s="9">
        <f t="shared" si="21"/>
        <v>10</v>
      </c>
      <c r="N99" s="9">
        <v>1</v>
      </c>
      <c r="O99" s="9">
        <f t="shared" si="22"/>
        <v>10</v>
      </c>
      <c r="P99" s="9">
        <v>1</v>
      </c>
      <c r="Q99" s="9">
        <f t="shared" si="23"/>
        <v>10</v>
      </c>
      <c r="R99" s="9">
        <v>1</v>
      </c>
      <c r="S99" s="9">
        <f t="shared" si="24"/>
        <v>10</v>
      </c>
      <c r="T99" s="9">
        <v>1</v>
      </c>
      <c r="U99" s="9">
        <f t="shared" si="25"/>
        <v>10</v>
      </c>
      <c r="V99" s="9">
        <v>1</v>
      </c>
      <c r="W99" s="9">
        <f t="shared" si="26"/>
        <v>10</v>
      </c>
      <c r="X99" s="9">
        <v>1</v>
      </c>
      <c r="Y99" s="9">
        <f t="shared" si="27"/>
        <v>10</v>
      </c>
      <c r="Z99" s="9">
        <v>1</v>
      </c>
      <c r="AA99" s="14">
        <f t="shared" si="28"/>
        <v>10</v>
      </c>
    </row>
    <row r="100" spans="1:27" ht="12.75">
      <c r="A100" s="13" t="s">
        <v>73</v>
      </c>
      <c r="B100" s="9">
        <v>10</v>
      </c>
      <c r="C100" s="9"/>
      <c r="D100" s="9">
        <v>1</v>
      </c>
      <c r="E100" s="9">
        <f t="shared" si="17"/>
        <v>10</v>
      </c>
      <c r="F100" s="9">
        <v>1</v>
      </c>
      <c r="G100" s="9">
        <f t="shared" si="18"/>
        <v>10</v>
      </c>
      <c r="H100" s="9">
        <v>1</v>
      </c>
      <c r="I100" s="9">
        <f t="shared" si="19"/>
        <v>10</v>
      </c>
      <c r="J100" s="9">
        <v>1</v>
      </c>
      <c r="K100" s="9">
        <f t="shared" si="20"/>
        <v>10</v>
      </c>
      <c r="L100" s="9">
        <v>1</v>
      </c>
      <c r="M100" s="9">
        <f t="shared" si="21"/>
        <v>10</v>
      </c>
      <c r="N100" s="9">
        <v>1</v>
      </c>
      <c r="O100" s="9">
        <f t="shared" si="22"/>
        <v>10</v>
      </c>
      <c r="P100" s="9">
        <v>1</v>
      </c>
      <c r="Q100" s="9">
        <f t="shared" si="23"/>
        <v>10</v>
      </c>
      <c r="R100" s="9">
        <v>1</v>
      </c>
      <c r="S100" s="9">
        <f t="shared" si="24"/>
        <v>10</v>
      </c>
      <c r="T100" s="9">
        <v>1</v>
      </c>
      <c r="U100" s="9">
        <f t="shared" si="25"/>
        <v>10</v>
      </c>
      <c r="V100" s="9">
        <v>1</v>
      </c>
      <c r="W100" s="9">
        <f t="shared" si="26"/>
        <v>10</v>
      </c>
      <c r="X100" s="9">
        <v>1</v>
      </c>
      <c r="Y100" s="9">
        <f t="shared" si="27"/>
        <v>10</v>
      </c>
      <c r="Z100" s="9">
        <v>1</v>
      </c>
      <c r="AA100" s="14">
        <f t="shared" si="28"/>
        <v>10</v>
      </c>
    </row>
    <row r="101" spans="1:27" ht="12.75">
      <c r="A101" s="13" t="s">
        <v>74</v>
      </c>
      <c r="B101" s="9">
        <v>5</v>
      </c>
      <c r="C101" s="9"/>
      <c r="D101" s="9">
        <v>1</v>
      </c>
      <c r="E101" s="9">
        <f t="shared" si="17"/>
        <v>5</v>
      </c>
      <c r="F101" s="9">
        <v>1</v>
      </c>
      <c r="G101" s="9">
        <f t="shared" si="18"/>
        <v>5</v>
      </c>
      <c r="H101" s="9">
        <v>1</v>
      </c>
      <c r="I101" s="9">
        <f t="shared" si="19"/>
        <v>5</v>
      </c>
      <c r="J101" s="9">
        <v>1</v>
      </c>
      <c r="K101" s="9">
        <f t="shared" si="20"/>
        <v>5</v>
      </c>
      <c r="L101" s="9">
        <v>1</v>
      </c>
      <c r="M101" s="9">
        <f t="shared" si="21"/>
        <v>5</v>
      </c>
      <c r="N101" s="9">
        <v>1</v>
      </c>
      <c r="O101" s="9">
        <f t="shared" si="22"/>
        <v>5</v>
      </c>
      <c r="P101" s="9">
        <v>1</v>
      </c>
      <c r="Q101" s="9">
        <f t="shared" si="23"/>
        <v>5</v>
      </c>
      <c r="R101" s="9">
        <v>1</v>
      </c>
      <c r="S101" s="9">
        <f t="shared" si="24"/>
        <v>5</v>
      </c>
      <c r="T101" s="9">
        <v>1</v>
      </c>
      <c r="U101" s="9">
        <f t="shared" si="25"/>
        <v>5</v>
      </c>
      <c r="V101" s="9">
        <v>1</v>
      </c>
      <c r="W101" s="9">
        <f t="shared" si="26"/>
        <v>5</v>
      </c>
      <c r="X101" s="9">
        <v>1</v>
      </c>
      <c r="Y101" s="9">
        <f t="shared" si="27"/>
        <v>5</v>
      </c>
      <c r="Z101" s="9">
        <v>1</v>
      </c>
      <c r="AA101" s="14">
        <f t="shared" si="28"/>
        <v>5</v>
      </c>
    </row>
    <row r="102" spans="1:27" ht="12.75">
      <c r="A102" s="13" t="s">
        <v>75</v>
      </c>
      <c r="B102" s="9">
        <v>5</v>
      </c>
      <c r="C102" s="9"/>
      <c r="D102" s="9">
        <v>1</v>
      </c>
      <c r="E102" s="9">
        <f t="shared" si="17"/>
        <v>5</v>
      </c>
      <c r="F102" s="9">
        <v>1</v>
      </c>
      <c r="G102" s="9">
        <f t="shared" si="18"/>
        <v>5</v>
      </c>
      <c r="H102" s="9">
        <v>1</v>
      </c>
      <c r="I102" s="9">
        <f t="shared" si="19"/>
        <v>5</v>
      </c>
      <c r="J102" s="9">
        <v>1</v>
      </c>
      <c r="K102" s="9">
        <f t="shared" si="20"/>
        <v>5</v>
      </c>
      <c r="L102" s="9">
        <v>1</v>
      </c>
      <c r="M102" s="9">
        <f t="shared" si="21"/>
        <v>5</v>
      </c>
      <c r="N102" s="9">
        <v>1</v>
      </c>
      <c r="O102" s="9">
        <f t="shared" si="22"/>
        <v>5</v>
      </c>
      <c r="P102" s="9">
        <v>1</v>
      </c>
      <c r="Q102" s="9">
        <f t="shared" si="23"/>
        <v>5</v>
      </c>
      <c r="R102" s="9">
        <v>1</v>
      </c>
      <c r="S102" s="9">
        <f t="shared" si="24"/>
        <v>5</v>
      </c>
      <c r="T102" s="9">
        <v>1</v>
      </c>
      <c r="U102" s="9">
        <f t="shared" si="25"/>
        <v>5</v>
      </c>
      <c r="V102" s="9">
        <v>1</v>
      </c>
      <c r="W102" s="9">
        <f t="shared" si="26"/>
        <v>5</v>
      </c>
      <c r="X102" s="9">
        <v>1</v>
      </c>
      <c r="Y102" s="9">
        <f t="shared" si="27"/>
        <v>5</v>
      </c>
      <c r="Z102" s="9">
        <v>1</v>
      </c>
      <c r="AA102" s="14">
        <f t="shared" si="28"/>
        <v>5</v>
      </c>
    </row>
    <row r="103" spans="1:27" ht="12.75">
      <c r="A103" s="13" t="s">
        <v>76</v>
      </c>
      <c r="B103" s="9">
        <v>5</v>
      </c>
      <c r="C103" s="9"/>
      <c r="D103" s="9">
        <v>1</v>
      </c>
      <c r="E103" s="9">
        <f t="shared" si="17"/>
        <v>5</v>
      </c>
      <c r="F103" s="9">
        <v>1</v>
      </c>
      <c r="G103" s="9">
        <f t="shared" si="18"/>
        <v>5</v>
      </c>
      <c r="H103" s="9">
        <v>1</v>
      </c>
      <c r="I103" s="9">
        <f t="shared" si="19"/>
        <v>5</v>
      </c>
      <c r="J103" s="9">
        <v>1</v>
      </c>
      <c r="K103" s="9">
        <f t="shared" si="20"/>
        <v>5</v>
      </c>
      <c r="L103" s="9">
        <v>1</v>
      </c>
      <c r="M103" s="9">
        <f t="shared" si="21"/>
        <v>5</v>
      </c>
      <c r="N103" s="9">
        <v>1</v>
      </c>
      <c r="O103" s="9">
        <f t="shared" si="22"/>
        <v>5</v>
      </c>
      <c r="P103" s="9">
        <v>1</v>
      </c>
      <c r="Q103" s="9">
        <f t="shared" si="23"/>
        <v>5</v>
      </c>
      <c r="R103" s="9">
        <v>1</v>
      </c>
      <c r="S103" s="9">
        <f t="shared" si="24"/>
        <v>5</v>
      </c>
      <c r="T103" s="9">
        <v>1</v>
      </c>
      <c r="U103" s="9">
        <f t="shared" si="25"/>
        <v>5</v>
      </c>
      <c r="V103" s="9">
        <v>1</v>
      </c>
      <c r="W103" s="9">
        <f t="shared" si="26"/>
        <v>5</v>
      </c>
      <c r="X103" s="9">
        <v>1</v>
      </c>
      <c r="Y103" s="9">
        <f t="shared" si="27"/>
        <v>5</v>
      </c>
      <c r="Z103" s="9">
        <v>1</v>
      </c>
      <c r="AA103" s="14">
        <f t="shared" si="28"/>
        <v>5</v>
      </c>
    </row>
    <row r="104" spans="1:27" ht="12.75">
      <c r="A104" s="13" t="s">
        <v>76</v>
      </c>
      <c r="B104" s="9">
        <v>5</v>
      </c>
      <c r="C104" s="9"/>
      <c r="D104" s="9"/>
      <c r="E104" s="9">
        <f t="shared" si="17"/>
        <v>0</v>
      </c>
      <c r="F104" s="9"/>
      <c r="G104" s="9">
        <f aca="true" t="shared" si="29" ref="G104:Y104">IF(F104=1,E104,0)</f>
        <v>0</v>
      </c>
      <c r="H104" s="9"/>
      <c r="I104" s="9">
        <f t="shared" si="29"/>
        <v>0</v>
      </c>
      <c r="J104" s="9"/>
      <c r="K104" s="9">
        <f t="shared" si="29"/>
        <v>0</v>
      </c>
      <c r="L104" s="9"/>
      <c r="M104" s="9">
        <f t="shared" si="29"/>
        <v>0</v>
      </c>
      <c r="N104" s="9"/>
      <c r="O104" s="9">
        <f t="shared" si="29"/>
        <v>0</v>
      </c>
      <c r="P104" s="9"/>
      <c r="Q104" s="9">
        <f t="shared" si="29"/>
        <v>0</v>
      </c>
      <c r="R104" s="9"/>
      <c r="S104" s="9">
        <f t="shared" si="29"/>
        <v>0</v>
      </c>
      <c r="T104" s="9"/>
      <c r="U104" s="9">
        <f t="shared" si="29"/>
        <v>0</v>
      </c>
      <c r="V104" s="9"/>
      <c r="W104" s="9">
        <f t="shared" si="29"/>
        <v>0</v>
      </c>
      <c r="X104" s="9"/>
      <c r="Y104" s="9">
        <f t="shared" si="29"/>
        <v>0</v>
      </c>
      <c r="Z104" s="9"/>
      <c r="AA104" s="14">
        <f>IF(Z104=1,Y104,0)</f>
        <v>0</v>
      </c>
    </row>
    <row r="105" spans="1:27" ht="12.75">
      <c r="A105" s="13" t="s">
        <v>76</v>
      </c>
      <c r="B105" s="9">
        <v>5</v>
      </c>
      <c r="C105" s="9"/>
      <c r="D105" s="9"/>
      <c r="E105" s="9">
        <f t="shared" si="17"/>
        <v>0</v>
      </c>
      <c r="F105" s="9"/>
      <c r="G105" s="9">
        <f>IF(F105=1,E105,0)</f>
        <v>0</v>
      </c>
      <c r="H105" s="9"/>
      <c r="I105" s="9">
        <f>IF(H105=1,G105,0)</f>
        <v>0</v>
      </c>
      <c r="J105" s="9"/>
      <c r="K105" s="9">
        <f>IF(J105=1,I105,0)</f>
        <v>0</v>
      </c>
      <c r="L105" s="9"/>
      <c r="M105" s="9">
        <f>IF(L105=1,K105,0)</f>
        <v>0</v>
      </c>
      <c r="N105" s="9"/>
      <c r="O105" s="9">
        <f>IF(N105=1,M105,0)</f>
        <v>0</v>
      </c>
      <c r="P105" s="9"/>
      <c r="Q105" s="9">
        <f>IF(P105=1,O105,0)</f>
        <v>0</v>
      </c>
      <c r="R105" s="9"/>
      <c r="S105" s="9">
        <f>IF(R105=1,Q105,0)</f>
        <v>0</v>
      </c>
      <c r="T105" s="9"/>
      <c r="U105" s="9">
        <f>IF(T105=1,S105,0)</f>
        <v>0</v>
      </c>
      <c r="V105" s="9"/>
      <c r="W105" s="9">
        <f>IF(V105=1,U105,0)</f>
        <v>0</v>
      </c>
      <c r="X105" s="9"/>
      <c r="Y105" s="9">
        <f>IF(X105=1,W105,0)</f>
        <v>0</v>
      </c>
      <c r="Z105" s="9"/>
      <c r="AA105" s="14">
        <f t="shared" si="28"/>
        <v>0</v>
      </c>
    </row>
    <row r="106" spans="1:27" ht="12.75">
      <c r="A106" s="13" t="s">
        <v>79</v>
      </c>
      <c r="B106" s="9">
        <v>10</v>
      </c>
      <c r="C106" s="9"/>
      <c r="D106" s="9">
        <v>1</v>
      </c>
      <c r="E106" s="9">
        <f t="shared" si="17"/>
        <v>10</v>
      </c>
      <c r="F106" s="9">
        <v>1</v>
      </c>
      <c r="G106" s="9">
        <f>IF(F106=1,E106,0)</f>
        <v>10</v>
      </c>
      <c r="H106" s="9">
        <v>1</v>
      </c>
      <c r="I106" s="9">
        <f>IF(H106=1,G106,0)</f>
        <v>10</v>
      </c>
      <c r="J106" s="9">
        <v>1</v>
      </c>
      <c r="K106" s="9">
        <f>IF(J106=1,I106,0)</f>
        <v>10</v>
      </c>
      <c r="L106" s="9">
        <v>1</v>
      </c>
      <c r="M106" s="9">
        <f>IF(L106=1,K106,0)</f>
        <v>10</v>
      </c>
      <c r="N106" s="9">
        <v>1</v>
      </c>
      <c r="O106" s="9">
        <f>IF(N106=1,M106,0)</f>
        <v>10</v>
      </c>
      <c r="P106" s="9">
        <v>1</v>
      </c>
      <c r="Q106" s="9">
        <f>IF(P106=1,O106,0)</f>
        <v>10</v>
      </c>
      <c r="R106" s="9">
        <v>1</v>
      </c>
      <c r="S106" s="9">
        <f>IF(R106=1,Q106,0)</f>
        <v>10</v>
      </c>
      <c r="T106" s="9">
        <v>1</v>
      </c>
      <c r="U106" s="9">
        <f>IF(T106=1,S106,0)</f>
        <v>10</v>
      </c>
      <c r="V106" s="9">
        <v>1</v>
      </c>
      <c r="W106" s="9">
        <f>IF(V106=1,U106,0)</f>
        <v>10</v>
      </c>
      <c r="X106" s="9">
        <v>1</v>
      </c>
      <c r="Y106" s="9">
        <f>IF(X106=1,W106,0)</f>
        <v>10</v>
      </c>
      <c r="Z106" s="9">
        <v>1</v>
      </c>
      <c r="AA106" s="14">
        <f t="shared" si="28"/>
        <v>10</v>
      </c>
    </row>
    <row r="107" spans="1:27" ht="12.75">
      <c r="A107" s="13" t="s">
        <v>80</v>
      </c>
      <c r="B107" s="9">
        <v>30</v>
      </c>
      <c r="C107" s="9"/>
      <c r="D107" s="9">
        <v>1</v>
      </c>
      <c r="E107" s="9">
        <f t="shared" si="17"/>
        <v>30</v>
      </c>
      <c r="F107" s="9">
        <v>1</v>
      </c>
      <c r="G107" s="9">
        <f>IF(F107=1,E107,0)</f>
        <v>30</v>
      </c>
      <c r="H107" s="9">
        <v>1</v>
      </c>
      <c r="I107" s="9">
        <f>IF(H107=1,G107,0)</f>
        <v>30</v>
      </c>
      <c r="J107" s="9">
        <v>1</v>
      </c>
      <c r="K107" s="9">
        <f>IF(J107=1,I107,0)</f>
        <v>30</v>
      </c>
      <c r="L107" s="9">
        <v>1</v>
      </c>
      <c r="M107" s="9">
        <f>IF(L107=1,K107,0)</f>
        <v>30</v>
      </c>
      <c r="N107" s="9">
        <v>1</v>
      </c>
      <c r="O107" s="9">
        <f>IF(N107=1,M107,0)</f>
        <v>30</v>
      </c>
      <c r="P107" s="9">
        <v>1</v>
      </c>
      <c r="Q107" s="9">
        <f>IF(P107=1,O107,0)</f>
        <v>30</v>
      </c>
      <c r="R107" s="9">
        <v>1</v>
      </c>
      <c r="S107" s="9">
        <f>IF(R107=1,Q107,0)</f>
        <v>30</v>
      </c>
      <c r="T107" s="9">
        <v>1</v>
      </c>
      <c r="U107" s="9">
        <f>IF(T107=1,S107,0)</f>
        <v>30</v>
      </c>
      <c r="V107" s="9">
        <v>1</v>
      </c>
      <c r="W107" s="9">
        <f>IF(V107=1,U107,0)</f>
        <v>30</v>
      </c>
      <c r="X107" s="9">
        <v>1</v>
      </c>
      <c r="Y107" s="9">
        <f>IF(X107=1,W107,0)</f>
        <v>30</v>
      </c>
      <c r="Z107" s="9">
        <v>1</v>
      </c>
      <c r="AA107" s="14">
        <f t="shared" si="28"/>
        <v>30</v>
      </c>
    </row>
    <row r="108" spans="1:27" ht="12.75">
      <c r="A108" s="13" t="s">
        <v>81</v>
      </c>
      <c r="B108" s="9">
        <v>15</v>
      </c>
      <c r="C108" s="9"/>
      <c r="D108" s="9"/>
      <c r="E108" s="9">
        <f t="shared" si="17"/>
        <v>0</v>
      </c>
      <c r="F108" s="9"/>
      <c r="G108" s="9">
        <f>IF(F108=1,E108,0)</f>
        <v>0</v>
      </c>
      <c r="H108" s="9"/>
      <c r="I108" s="9">
        <f>IF(H108=1,G108,0)</f>
        <v>0</v>
      </c>
      <c r="J108" s="9"/>
      <c r="K108" s="9">
        <f>IF(J108=1,I108,0)</f>
        <v>0</v>
      </c>
      <c r="L108" s="9"/>
      <c r="M108" s="9">
        <f>IF(L108=1,K108,0)</f>
        <v>0</v>
      </c>
      <c r="N108" s="9"/>
      <c r="O108" s="9">
        <f>IF(N108=1,M108,0)</f>
        <v>0</v>
      </c>
      <c r="P108" s="9"/>
      <c r="Q108" s="9">
        <f>IF(P108=1,O108,0)</f>
        <v>0</v>
      </c>
      <c r="R108" s="9"/>
      <c r="S108" s="9">
        <f>IF(R108=1,Q108,0)</f>
        <v>0</v>
      </c>
      <c r="T108" s="9"/>
      <c r="U108" s="9">
        <f>IF(T108=1,S108,0)</f>
        <v>0</v>
      </c>
      <c r="V108" s="9"/>
      <c r="W108" s="9">
        <f>IF(V108=1,U108,0)</f>
        <v>0</v>
      </c>
      <c r="X108" s="9"/>
      <c r="Y108" s="9">
        <f>IF(X108=1,W108,0)</f>
        <v>0</v>
      </c>
      <c r="Z108" s="9"/>
      <c r="AA108" s="14">
        <f t="shared" si="28"/>
        <v>0</v>
      </c>
    </row>
    <row r="109" spans="1:27" ht="12.75">
      <c r="A109" s="13" t="s">
        <v>82</v>
      </c>
      <c r="B109" s="9">
        <v>4</v>
      </c>
      <c r="C109" s="9"/>
      <c r="D109" s="9">
        <v>1</v>
      </c>
      <c r="E109" s="9">
        <f t="shared" si="17"/>
        <v>4</v>
      </c>
      <c r="F109" s="9">
        <v>1</v>
      </c>
      <c r="G109" s="9">
        <f>IF(F109=1,E109,0)</f>
        <v>4</v>
      </c>
      <c r="H109" s="9">
        <v>1</v>
      </c>
      <c r="I109" s="9">
        <f>IF(H109=1,G109,0)</f>
        <v>4</v>
      </c>
      <c r="J109" s="9">
        <v>1</v>
      </c>
      <c r="K109" s="9">
        <f>IF(J109=1,I109,0)</f>
        <v>4</v>
      </c>
      <c r="L109" s="9">
        <v>1</v>
      </c>
      <c r="M109" s="9">
        <f>IF(L109=1,K109,0)</f>
        <v>4</v>
      </c>
      <c r="N109" s="9">
        <v>1</v>
      </c>
      <c r="O109" s="9">
        <f>IF(N109=1,M109,0)</f>
        <v>4</v>
      </c>
      <c r="P109" s="9">
        <v>1</v>
      </c>
      <c r="Q109" s="9">
        <f>IF(P109=1,O109,0)</f>
        <v>4</v>
      </c>
      <c r="R109" s="9">
        <v>1</v>
      </c>
      <c r="S109" s="9">
        <f>IF(R109=1,Q109,0)</f>
        <v>4</v>
      </c>
      <c r="T109" s="9">
        <v>1</v>
      </c>
      <c r="U109" s="9">
        <f>IF(T109=1,S109,0)</f>
        <v>4</v>
      </c>
      <c r="V109" s="9">
        <v>1</v>
      </c>
      <c r="W109" s="9">
        <f>IF(V109=1,U109,0)</f>
        <v>4</v>
      </c>
      <c r="X109" s="9">
        <v>1</v>
      </c>
      <c r="Y109" s="9">
        <f>IF(X109=1,W109,0)</f>
        <v>4</v>
      </c>
      <c r="Z109" s="9">
        <v>1</v>
      </c>
      <c r="AA109" s="14">
        <f t="shared" si="28"/>
        <v>4</v>
      </c>
    </row>
    <row r="110" spans="1:27" ht="12.75">
      <c r="A110" s="20" t="s">
        <v>120</v>
      </c>
      <c r="B110" s="9">
        <v>10</v>
      </c>
      <c r="C110" s="9"/>
      <c r="D110" s="9">
        <v>1</v>
      </c>
      <c r="E110" s="9">
        <f t="shared" si="17"/>
        <v>10</v>
      </c>
      <c r="F110" s="9">
        <v>1</v>
      </c>
      <c r="G110" s="9">
        <f aca="true" t="shared" si="30" ref="G110:Y110">IF(F110=1,E110,0)</f>
        <v>10</v>
      </c>
      <c r="H110" s="9">
        <v>1</v>
      </c>
      <c r="I110" s="9">
        <f t="shared" si="30"/>
        <v>10</v>
      </c>
      <c r="J110" s="9">
        <v>1</v>
      </c>
      <c r="K110" s="9">
        <f t="shared" si="30"/>
        <v>10</v>
      </c>
      <c r="L110" s="9">
        <v>1</v>
      </c>
      <c r="M110" s="9">
        <f t="shared" si="30"/>
        <v>10</v>
      </c>
      <c r="N110" s="9">
        <v>1</v>
      </c>
      <c r="O110" s="9">
        <f t="shared" si="30"/>
        <v>10</v>
      </c>
      <c r="P110" s="9">
        <v>1</v>
      </c>
      <c r="Q110" s="9">
        <f t="shared" si="30"/>
        <v>10</v>
      </c>
      <c r="R110" s="9">
        <v>1</v>
      </c>
      <c r="S110" s="9">
        <f t="shared" si="30"/>
        <v>10</v>
      </c>
      <c r="T110" s="9">
        <v>1</v>
      </c>
      <c r="U110" s="9">
        <f t="shared" si="30"/>
        <v>10</v>
      </c>
      <c r="V110" s="9">
        <v>1</v>
      </c>
      <c r="W110" s="9">
        <f t="shared" si="30"/>
        <v>10</v>
      </c>
      <c r="X110" s="9">
        <v>1</v>
      </c>
      <c r="Y110" s="9">
        <f t="shared" si="30"/>
        <v>10</v>
      </c>
      <c r="Z110" s="9">
        <v>1</v>
      </c>
      <c r="AA110" s="14">
        <f>IF(Z110=1,Y110,0)</f>
        <v>10</v>
      </c>
    </row>
    <row r="111" spans="1:27" ht="12.75">
      <c r="A111" s="21" t="s">
        <v>83</v>
      </c>
      <c r="B111" s="9"/>
      <c r="C111" s="9"/>
      <c r="D111" s="9"/>
      <c r="E111" s="9">
        <f t="shared" si="17"/>
        <v>0</v>
      </c>
      <c r="F111" s="9"/>
      <c r="G111" s="9">
        <f aca="true" t="shared" si="31" ref="G111:G119">IF(F111=1,E111,0)</f>
        <v>0</v>
      </c>
      <c r="H111" s="9"/>
      <c r="I111" s="9">
        <f aca="true" t="shared" si="32" ref="I111:I119">IF(H111=1,G111,0)</f>
        <v>0</v>
      </c>
      <c r="J111" s="9"/>
      <c r="K111" s="9">
        <f aca="true" t="shared" si="33" ref="K111:K119">IF(J111=1,I111,0)</f>
        <v>0</v>
      </c>
      <c r="L111" s="9"/>
      <c r="M111" s="9">
        <f aca="true" t="shared" si="34" ref="M111:M119">IF(L111=1,K111,0)</f>
        <v>0</v>
      </c>
      <c r="N111" s="9"/>
      <c r="O111" s="9">
        <f aca="true" t="shared" si="35" ref="O111:O119">IF(N111=1,M111,0)</f>
        <v>0</v>
      </c>
      <c r="P111" s="9"/>
      <c r="Q111" s="9">
        <f aca="true" t="shared" si="36" ref="Q111:Q119">IF(P111=1,O111,0)</f>
        <v>0</v>
      </c>
      <c r="R111" s="9"/>
      <c r="S111" s="9">
        <f aca="true" t="shared" si="37" ref="S111:S119">IF(R111=1,Q111,0)</f>
        <v>0</v>
      </c>
      <c r="T111" s="9"/>
      <c r="U111" s="9">
        <f aca="true" t="shared" si="38" ref="U111:U119">IF(T111=1,S111,0)</f>
        <v>0</v>
      </c>
      <c r="V111" s="9"/>
      <c r="W111" s="9">
        <f aca="true" t="shared" si="39" ref="W111:W119">IF(V111=1,U111,0)</f>
        <v>0</v>
      </c>
      <c r="X111" s="9"/>
      <c r="Y111" s="9">
        <f aca="true" t="shared" si="40" ref="Y111:Y119">IF(X111=1,W111,0)</f>
        <v>0</v>
      </c>
      <c r="Z111" s="9"/>
      <c r="AA111" s="14">
        <f t="shared" si="28"/>
        <v>0</v>
      </c>
    </row>
    <row r="112" spans="1:27" ht="12.75">
      <c r="A112" s="21" t="s">
        <v>84</v>
      </c>
      <c r="B112" s="9"/>
      <c r="C112" s="9"/>
      <c r="D112" s="9"/>
      <c r="E112" s="9">
        <f t="shared" si="17"/>
        <v>0</v>
      </c>
      <c r="F112" s="9"/>
      <c r="G112" s="9">
        <f t="shared" si="31"/>
        <v>0</v>
      </c>
      <c r="H112" s="9"/>
      <c r="I112" s="9">
        <f t="shared" si="32"/>
        <v>0</v>
      </c>
      <c r="J112" s="9"/>
      <c r="K112" s="9">
        <f t="shared" si="33"/>
        <v>0</v>
      </c>
      <c r="L112" s="9"/>
      <c r="M112" s="9">
        <f t="shared" si="34"/>
        <v>0</v>
      </c>
      <c r="N112" s="9"/>
      <c r="O112" s="9">
        <f t="shared" si="35"/>
        <v>0</v>
      </c>
      <c r="P112" s="9"/>
      <c r="Q112" s="9">
        <f t="shared" si="36"/>
        <v>0</v>
      </c>
      <c r="R112" s="9"/>
      <c r="S112" s="9">
        <f t="shared" si="37"/>
        <v>0</v>
      </c>
      <c r="T112" s="9"/>
      <c r="U112" s="9">
        <f t="shared" si="38"/>
        <v>0</v>
      </c>
      <c r="V112" s="9"/>
      <c r="W112" s="9">
        <f t="shared" si="39"/>
        <v>0</v>
      </c>
      <c r="X112" s="9"/>
      <c r="Y112" s="9">
        <f t="shared" si="40"/>
        <v>0</v>
      </c>
      <c r="Z112" s="9"/>
      <c r="AA112" s="14">
        <f t="shared" si="28"/>
        <v>0</v>
      </c>
    </row>
    <row r="113" spans="1:27" ht="12.75">
      <c r="A113" s="21" t="s">
        <v>85</v>
      </c>
      <c r="B113" s="9"/>
      <c r="C113" s="9"/>
      <c r="D113" s="9"/>
      <c r="E113" s="9">
        <f t="shared" si="17"/>
        <v>0</v>
      </c>
      <c r="F113" s="9"/>
      <c r="G113" s="9">
        <f t="shared" si="31"/>
        <v>0</v>
      </c>
      <c r="H113" s="9"/>
      <c r="I113" s="9">
        <f t="shared" si="32"/>
        <v>0</v>
      </c>
      <c r="J113" s="9"/>
      <c r="K113" s="9">
        <f t="shared" si="33"/>
        <v>0</v>
      </c>
      <c r="L113" s="9"/>
      <c r="M113" s="9">
        <f t="shared" si="34"/>
        <v>0</v>
      </c>
      <c r="N113" s="9"/>
      <c r="O113" s="9">
        <f t="shared" si="35"/>
        <v>0</v>
      </c>
      <c r="P113" s="9"/>
      <c r="Q113" s="9">
        <f t="shared" si="36"/>
        <v>0</v>
      </c>
      <c r="R113" s="9"/>
      <c r="S113" s="9">
        <f t="shared" si="37"/>
        <v>0</v>
      </c>
      <c r="T113" s="9"/>
      <c r="U113" s="9">
        <f t="shared" si="38"/>
        <v>0</v>
      </c>
      <c r="V113" s="9"/>
      <c r="W113" s="9">
        <f t="shared" si="39"/>
        <v>0</v>
      </c>
      <c r="X113" s="9"/>
      <c r="Y113" s="9">
        <f t="shared" si="40"/>
        <v>0</v>
      </c>
      <c r="Z113" s="9"/>
      <c r="AA113" s="14">
        <f t="shared" si="28"/>
        <v>0</v>
      </c>
    </row>
    <row r="114" spans="1:27" ht="12.75">
      <c r="A114" s="21" t="s">
        <v>86</v>
      </c>
      <c r="B114" s="9"/>
      <c r="C114" s="9"/>
      <c r="D114" s="9"/>
      <c r="E114" s="9">
        <f t="shared" si="17"/>
        <v>0</v>
      </c>
      <c r="F114" s="9"/>
      <c r="G114" s="9">
        <f t="shared" si="31"/>
        <v>0</v>
      </c>
      <c r="H114" s="9"/>
      <c r="I114" s="9">
        <f t="shared" si="32"/>
        <v>0</v>
      </c>
      <c r="J114" s="9"/>
      <c r="K114" s="9">
        <f t="shared" si="33"/>
        <v>0</v>
      </c>
      <c r="L114" s="9"/>
      <c r="M114" s="9">
        <f t="shared" si="34"/>
        <v>0</v>
      </c>
      <c r="N114" s="9"/>
      <c r="O114" s="9">
        <f t="shared" si="35"/>
        <v>0</v>
      </c>
      <c r="P114" s="9"/>
      <c r="Q114" s="9">
        <f t="shared" si="36"/>
        <v>0</v>
      </c>
      <c r="R114" s="9"/>
      <c r="S114" s="9">
        <f t="shared" si="37"/>
        <v>0</v>
      </c>
      <c r="T114" s="9"/>
      <c r="U114" s="9">
        <f t="shared" si="38"/>
        <v>0</v>
      </c>
      <c r="V114" s="9"/>
      <c r="W114" s="9">
        <f t="shared" si="39"/>
        <v>0</v>
      </c>
      <c r="X114" s="9"/>
      <c r="Y114" s="9">
        <f t="shared" si="40"/>
        <v>0</v>
      </c>
      <c r="Z114" s="9"/>
      <c r="AA114" s="14">
        <f t="shared" si="28"/>
        <v>0</v>
      </c>
    </row>
    <row r="115" spans="1:27" ht="12.75">
      <c r="A115" s="21" t="s">
        <v>87</v>
      </c>
      <c r="B115" s="9"/>
      <c r="C115" s="9"/>
      <c r="D115" s="9"/>
      <c r="E115" s="9">
        <f t="shared" si="17"/>
        <v>0</v>
      </c>
      <c r="F115" s="9"/>
      <c r="G115" s="9">
        <f t="shared" si="31"/>
        <v>0</v>
      </c>
      <c r="H115" s="9"/>
      <c r="I115" s="9">
        <f t="shared" si="32"/>
        <v>0</v>
      </c>
      <c r="J115" s="9"/>
      <c r="K115" s="9">
        <f t="shared" si="33"/>
        <v>0</v>
      </c>
      <c r="L115" s="9"/>
      <c r="M115" s="9">
        <f t="shared" si="34"/>
        <v>0</v>
      </c>
      <c r="N115" s="9"/>
      <c r="O115" s="9">
        <f t="shared" si="35"/>
        <v>0</v>
      </c>
      <c r="P115" s="9"/>
      <c r="Q115" s="9">
        <f t="shared" si="36"/>
        <v>0</v>
      </c>
      <c r="R115" s="9"/>
      <c r="S115" s="9">
        <f t="shared" si="37"/>
        <v>0</v>
      </c>
      <c r="T115" s="9"/>
      <c r="U115" s="9">
        <f t="shared" si="38"/>
        <v>0</v>
      </c>
      <c r="V115" s="9"/>
      <c r="W115" s="9">
        <f t="shared" si="39"/>
        <v>0</v>
      </c>
      <c r="X115" s="9"/>
      <c r="Y115" s="9">
        <f t="shared" si="40"/>
        <v>0</v>
      </c>
      <c r="Z115" s="9"/>
      <c r="AA115" s="14">
        <f t="shared" si="28"/>
        <v>0</v>
      </c>
    </row>
    <row r="116" spans="1:27" ht="12.75">
      <c r="A116" s="21" t="s">
        <v>88</v>
      </c>
      <c r="B116" s="9"/>
      <c r="C116" s="9"/>
      <c r="D116" s="9"/>
      <c r="E116" s="9">
        <f t="shared" si="17"/>
        <v>0</v>
      </c>
      <c r="F116" s="9"/>
      <c r="G116" s="9">
        <f t="shared" si="31"/>
        <v>0</v>
      </c>
      <c r="H116" s="9"/>
      <c r="I116" s="9">
        <f t="shared" si="32"/>
        <v>0</v>
      </c>
      <c r="J116" s="9"/>
      <c r="K116" s="9">
        <f t="shared" si="33"/>
        <v>0</v>
      </c>
      <c r="L116" s="9"/>
      <c r="M116" s="9">
        <f t="shared" si="34"/>
        <v>0</v>
      </c>
      <c r="N116" s="9"/>
      <c r="O116" s="9">
        <f t="shared" si="35"/>
        <v>0</v>
      </c>
      <c r="P116" s="9"/>
      <c r="Q116" s="9">
        <f t="shared" si="36"/>
        <v>0</v>
      </c>
      <c r="R116" s="9"/>
      <c r="S116" s="9">
        <f t="shared" si="37"/>
        <v>0</v>
      </c>
      <c r="T116" s="9"/>
      <c r="U116" s="9">
        <f t="shared" si="38"/>
        <v>0</v>
      </c>
      <c r="V116" s="9"/>
      <c r="W116" s="9">
        <f t="shared" si="39"/>
        <v>0</v>
      </c>
      <c r="X116" s="9"/>
      <c r="Y116" s="9">
        <f t="shared" si="40"/>
        <v>0</v>
      </c>
      <c r="Z116" s="9"/>
      <c r="AA116" s="14">
        <f t="shared" si="28"/>
        <v>0</v>
      </c>
    </row>
    <row r="117" spans="1:27" ht="12.75">
      <c r="A117" s="21" t="s">
        <v>89</v>
      </c>
      <c r="B117" s="9"/>
      <c r="C117" s="9"/>
      <c r="D117" s="9"/>
      <c r="E117" s="9">
        <f t="shared" si="17"/>
        <v>0</v>
      </c>
      <c r="F117" s="9"/>
      <c r="G117" s="9">
        <f t="shared" si="31"/>
        <v>0</v>
      </c>
      <c r="H117" s="9"/>
      <c r="I117" s="9">
        <f t="shared" si="32"/>
        <v>0</v>
      </c>
      <c r="J117" s="9"/>
      <c r="K117" s="9">
        <f t="shared" si="33"/>
        <v>0</v>
      </c>
      <c r="L117" s="9"/>
      <c r="M117" s="9">
        <f t="shared" si="34"/>
        <v>0</v>
      </c>
      <c r="N117" s="9"/>
      <c r="O117" s="9">
        <f t="shared" si="35"/>
        <v>0</v>
      </c>
      <c r="P117" s="9"/>
      <c r="Q117" s="9">
        <f t="shared" si="36"/>
        <v>0</v>
      </c>
      <c r="R117" s="9"/>
      <c r="S117" s="9">
        <f t="shared" si="37"/>
        <v>0</v>
      </c>
      <c r="T117" s="9"/>
      <c r="U117" s="9">
        <f t="shared" si="38"/>
        <v>0</v>
      </c>
      <c r="V117" s="9"/>
      <c r="W117" s="9">
        <f t="shared" si="39"/>
        <v>0</v>
      </c>
      <c r="X117" s="9"/>
      <c r="Y117" s="9">
        <f t="shared" si="40"/>
        <v>0</v>
      </c>
      <c r="Z117" s="9"/>
      <c r="AA117" s="14">
        <f t="shared" si="28"/>
        <v>0</v>
      </c>
    </row>
    <row r="118" spans="1:27" ht="12.75">
      <c r="A118" s="21" t="s">
        <v>90</v>
      </c>
      <c r="B118" s="9"/>
      <c r="C118" s="9"/>
      <c r="D118" s="9"/>
      <c r="E118" s="9">
        <f t="shared" si="17"/>
        <v>0</v>
      </c>
      <c r="F118" s="9"/>
      <c r="G118" s="9">
        <f t="shared" si="31"/>
        <v>0</v>
      </c>
      <c r="H118" s="9"/>
      <c r="I118" s="9">
        <f t="shared" si="32"/>
        <v>0</v>
      </c>
      <c r="J118" s="9"/>
      <c r="K118" s="9">
        <f t="shared" si="33"/>
        <v>0</v>
      </c>
      <c r="L118" s="9"/>
      <c r="M118" s="9">
        <f t="shared" si="34"/>
        <v>0</v>
      </c>
      <c r="N118" s="9"/>
      <c r="O118" s="9">
        <f t="shared" si="35"/>
        <v>0</v>
      </c>
      <c r="P118" s="9"/>
      <c r="Q118" s="9">
        <f t="shared" si="36"/>
        <v>0</v>
      </c>
      <c r="R118" s="9"/>
      <c r="S118" s="9">
        <f t="shared" si="37"/>
        <v>0</v>
      </c>
      <c r="T118" s="9"/>
      <c r="U118" s="9">
        <f t="shared" si="38"/>
        <v>0</v>
      </c>
      <c r="V118" s="9"/>
      <c r="W118" s="9">
        <f t="shared" si="39"/>
        <v>0</v>
      </c>
      <c r="X118" s="9"/>
      <c r="Y118" s="9">
        <f t="shared" si="40"/>
        <v>0</v>
      </c>
      <c r="Z118" s="9"/>
      <c r="AA118" s="14">
        <f t="shared" si="28"/>
        <v>0</v>
      </c>
    </row>
    <row r="119" spans="1:27" ht="12.75">
      <c r="A119" s="21"/>
      <c r="B119" s="9"/>
      <c r="C119" s="9"/>
      <c r="D119" s="9"/>
      <c r="E119" s="9">
        <f t="shared" si="17"/>
        <v>0</v>
      </c>
      <c r="F119" s="9"/>
      <c r="G119" s="9">
        <f t="shared" si="31"/>
        <v>0</v>
      </c>
      <c r="H119" s="9"/>
      <c r="I119" s="9">
        <f t="shared" si="32"/>
        <v>0</v>
      </c>
      <c r="J119" s="9"/>
      <c r="K119" s="9">
        <f t="shared" si="33"/>
        <v>0</v>
      </c>
      <c r="L119" s="9"/>
      <c r="M119" s="9">
        <f t="shared" si="34"/>
        <v>0</v>
      </c>
      <c r="N119" s="9"/>
      <c r="O119" s="9">
        <f t="shared" si="35"/>
        <v>0</v>
      </c>
      <c r="P119" s="9"/>
      <c r="Q119" s="9">
        <f t="shared" si="36"/>
        <v>0</v>
      </c>
      <c r="R119" s="9"/>
      <c r="S119" s="9">
        <f t="shared" si="37"/>
        <v>0</v>
      </c>
      <c r="T119" s="9"/>
      <c r="U119" s="9">
        <f t="shared" si="38"/>
        <v>0</v>
      </c>
      <c r="V119" s="9"/>
      <c r="W119" s="9">
        <f t="shared" si="39"/>
        <v>0</v>
      </c>
      <c r="X119" s="9"/>
      <c r="Y119" s="9">
        <f t="shared" si="40"/>
        <v>0</v>
      </c>
      <c r="Z119" s="9"/>
      <c r="AA119" s="14">
        <f t="shared" si="28"/>
        <v>0</v>
      </c>
    </row>
    <row r="120" spans="1:27" ht="12.75">
      <c r="A120" s="2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4"/>
    </row>
    <row r="121" spans="1:27" s="1" customFormat="1" ht="12.75">
      <c r="A121" s="16" t="s">
        <v>127</v>
      </c>
      <c r="B121" s="11"/>
      <c r="C121" s="11"/>
      <c r="D121" s="11"/>
      <c r="E121" s="12">
        <f>SUM(E94:E119)+E85</f>
        <v>3530</v>
      </c>
      <c r="F121" s="12"/>
      <c r="G121" s="12">
        <f>SUM(G94:G119)+G85</f>
        <v>3581</v>
      </c>
      <c r="H121" s="12"/>
      <c r="I121" s="12">
        <f>SUM(I94:I119)+I85</f>
        <v>3631</v>
      </c>
      <c r="J121" s="12"/>
      <c r="K121" s="12">
        <f>SUM(K94:K119)+K85</f>
        <v>3479</v>
      </c>
      <c r="L121" s="12"/>
      <c r="M121" s="12">
        <f>SUM(M94:M119)+M85</f>
        <v>3510</v>
      </c>
      <c r="N121" s="12"/>
      <c r="O121" s="12">
        <f>SUM(O94:O119)+O85</f>
        <v>3530</v>
      </c>
      <c r="P121" s="12"/>
      <c r="Q121" s="12">
        <f>SUM(Q94:Q119)+Q85</f>
        <v>3440</v>
      </c>
      <c r="R121" s="12"/>
      <c r="S121" s="12">
        <f>SUM(S94:S119)+S85</f>
        <v>3535</v>
      </c>
      <c r="T121" s="12"/>
      <c r="U121" s="12">
        <f>SUM(U94:U119)+U85</f>
        <v>3165</v>
      </c>
      <c r="V121" s="12"/>
      <c r="W121" s="12">
        <f>SUM(W94:W119)+W85</f>
        <v>3400</v>
      </c>
      <c r="X121" s="12"/>
      <c r="Y121" s="12">
        <f>SUM(Y94:Y119)+Y85</f>
        <v>3550</v>
      </c>
      <c r="Z121" s="12"/>
      <c r="AA121" s="17">
        <f>SUM(AA94:AA119)+AA85</f>
        <v>3435</v>
      </c>
    </row>
    <row r="122" spans="1:27" s="1" customFormat="1" ht="12.75">
      <c r="A122" s="16" t="s">
        <v>128</v>
      </c>
      <c r="B122" s="11"/>
      <c r="C122" s="11"/>
      <c r="D122" s="11"/>
      <c r="E122" s="12">
        <f>SUM(E94:E119)+E86</f>
        <v>3684.25</v>
      </c>
      <c r="F122" s="11"/>
      <c r="G122" s="12">
        <f>SUM(G94:G119)+G86</f>
        <v>3737.8</v>
      </c>
      <c r="H122" s="11"/>
      <c r="I122" s="12">
        <f>SUM(I94:I119)+I86</f>
        <v>3790.3</v>
      </c>
      <c r="J122" s="11"/>
      <c r="K122" s="12">
        <f>SUM(K94:K119)+K86</f>
        <v>3630.7000000000003</v>
      </c>
      <c r="L122" s="11"/>
      <c r="M122" s="12">
        <f>SUM(M94:M119)+M86</f>
        <v>3663.25</v>
      </c>
      <c r="N122" s="11"/>
      <c r="O122" s="12">
        <f>SUM(O94:O119)+O86</f>
        <v>3684.25</v>
      </c>
      <c r="P122" s="11"/>
      <c r="Q122" s="12">
        <f>SUM(Q94:Q119)+Q86</f>
        <v>3589.75</v>
      </c>
      <c r="R122" s="11"/>
      <c r="S122" s="12">
        <f>SUM(S94:S119)+S86</f>
        <v>3689.5</v>
      </c>
      <c r="T122" s="11"/>
      <c r="U122" s="12">
        <f>SUM(U94:U119)+U86</f>
        <v>3301</v>
      </c>
      <c r="V122" s="11"/>
      <c r="W122" s="12">
        <f>SUM(W94:W119)+W86</f>
        <v>3547.75</v>
      </c>
      <c r="X122" s="11"/>
      <c r="Y122" s="12">
        <f>SUM(Y94:Y119)+Y86</f>
        <v>3705.25</v>
      </c>
      <c r="Z122" s="11"/>
      <c r="AA122" s="17">
        <f>SUM(AA94:AA119)+AA86</f>
        <v>3584.5</v>
      </c>
    </row>
    <row r="123" spans="1:27" ht="12.75">
      <c r="A123" s="16"/>
      <c r="B123" s="9"/>
      <c r="C123" s="9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  <c r="O123" s="10"/>
      <c r="P123" s="9"/>
      <c r="Q123" s="10"/>
      <c r="R123" s="9"/>
      <c r="S123" s="10"/>
      <c r="T123" s="9"/>
      <c r="U123" s="10"/>
      <c r="V123" s="9"/>
      <c r="W123" s="10"/>
      <c r="X123" s="9"/>
      <c r="Y123" s="10"/>
      <c r="Z123" s="9"/>
      <c r="AA123" s="15"/>
    </row>
    <row r="124" spans="1:27" ht="12.75">
      <c r="A124" s="21" t="s">
        <v>131</v>
      </c>
      <c r="B124" s="9"/>
      <c r="C124" s="9"/>
      <c r="D124" s="9"/>
      <c r="E124" s="10"/>
      <c r="F124" s="9"/>
      <c r="G124" s="10"/>
      <c r="H124" s="9"/>
      <c r="I124" s="10"/>
      <c r="J124" s="9"/>
      <c r="K124" s="10"/>
      <c r="L124" s="9"/>
      <c r="M124" s="10"/>
      <c r="N124" s="9"/>
      <c r="O124" s="10"/>
      <c r="P124" s="9"/>
      <c r="Q124" s="10"/>
      <c r="R124" s="9"/>
      <c r="S124" s="10"/>
      <c r="T124" s="9"/>
      <c r="U124" s="10"/>
      <c r="V124" s="9"/>
      <c r="W124" s="10"/>
      <c r="X124" s="9"/>
      <c r="Y124" s="10"/>
      <c r="Z124" s="9"/>
      <c r="AA124" s="15"/>
    </row>
    <row r="125" spans="1:27" s="1" customFormat="1" ht="12.75">
      <c r="A125" s="16" t="s">
        <v>129</v>
      </c>
      <c r="B125" s="11"/>
      <c r="C125" s="11"/>
      <c r="D125" s="11"/>
      <c r="E125" s="12">
        <f>SUM(E121-E12)</f>
        <v>30</v>
      </c>
      <c r="F125" s="12"/>
      <c r="G125" s="12">
        <f>SUM(G121-G12)</f>
        <v>81</v>
      </c>
      <c r="H125" s="12"/>
      <c r="I125" s="12">
        <f>SUM(I121-I12)</f>
        <v>131</v>
      </c>
      <c r="J125" s="12"/>
      <c r="K125" s="12">
        <f>SUM(K121-K12)</f>
        <v>-21</v>
      </c>
      <c r="L125" s="12"/>
      <c r="M125" s="12">
        <f>SUM(M121-M12)</f>
        <v>10</v>
      </c>
      <c r="N125" s="12"/>
      <c r="O125" s="12">
        <f>SUM(O121-O12)</f>
        <v>30</v>
      </c>
      <c r="P125" s="12"/>
      <c r="Q125" s="12">
        <f>SUM(Q121-Q12)</f>
        <v>-60</v>
      </c>
      <c r="R125" s="12"/>
      <c r="S125" s="12">
        <f>SUM(S121-S12)</f>
        <v>35</v>
      </c>
      <c r="T125" s="12"/>
      <c r="U125" s="12">
        <f>SUM(U121-U12)</f>
        <v>-334</v>
      </c>
      <c r="V125" s="12"/>
      <c r="W125" s="12">
        <f>SUM(W121-W12)</f>
        <v>-99</v>
      </c>
      <c r="X125" s="12"/>
      <c r="Y125" s="12">
        <f>SUM(Y121-Y12)</f>
        <v>51</v>
      </c>
      <c r="Z125" s="12"/>
      <c r="AA125" s="17">
        <f>SUM(AA121-AA12)</f>
        <v>-64</v>
      </c>
    </row>
    <row r="126" spans="1:27" s="1" customFormat="1" ht="13.5" thickBot="1">
      <c r="A126" s="22" t="s">
        <v>130</v>
      </c>
      <c r="B126" s="23"/>
      <c r="C126" s="23"/>
      <c r="D126" s="23"/>
      <c r="E126" s="24">
        <f>SUM(E122-E12)</f>
        <v>184.25</v>
      </c>
      <c r="F126" s="23"/>
      <c r="G126" s="24">
        <f>SUM(G122-G12)</f>
        <v>237.80000000000018</v>
      </c>
      <c r="H126" s="23"/>
      <c r="I126" s="24">
        <f>SUM(I122-I12)</f>
        <v>290.3000000000002</v>
      </c>
      <c r="J126" s="23"/>
      <c r="K126" s="24">
        <f>SUM(K122-K12)</f>
        <v>130.70000000000027</v>
      </c>
      <c r="L126" s="23"/>
      <c r="M126" s="24">
        <f>SUM(M122-M12)</f>
        <v>163.25</v>
      </c>
      <c r="N126" s="23"/>
      <c r="O126" s="24">
        <f>SUM(O122-O12)</f>
        <v>184.25</v>
      </c>
      <c r="P126" s="23"/>
      <c r="Q126" s="24">
        <f>SUM(Q122-Q12)</f>
        <v>89.75</v>
      </c>
      <c r="R126" s="23"/>
      <c r="S126" s="24">
        <f>SUM(S122-S12)</f>
        <v>189.5</v>
      </c>
      <c r="T126" s="23"/>
      <c r="U126" s="24">
        <f>SUM(U122-U12)</f>
        <v>-198</v>
      </c>
      <c r="V126" s="23"/>
      <c r="W126" s="24">
        <f>SUM(W122-W12)</f>
        <v>48.75</v>
      </c>
      <c r="X126" s="23"/>
      <c r="Y126" s="24">
        <f>SUM(Y122-Y12)</f>
        <v>206.25</v>
      </c>
      <c r="Z126" s="23"/>
      <c r="AA126" s="25">
        <f>SUM(AA122-AA12)</f>
        <v>85.5</v>
      </c>
    </row>
  </sheetData>
  <sheetProtection password="ACC4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Berglund</dc:creator>
  <cp:keywords/>
  <dc:description/>
  <cp:lastModifiedBy>Bo Berglund</cp:lastModifiedBy>
  <dcterms:created xsi:type="dcterms:W3CDTF">2014-11-21T09:15:21Z</dcterms:created>
  <dcterms:modified xsi:type="dcterms:W3CDTF">2014-11-21T15:43:35Z</dcterms:modified>
  <cp:category/>
  <cp:version/>
  <cp:contentType/>
  <cp:contentStatus/>
</cp:coreProperties>
</file>